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Медведева\Desktop\"/>
    </mc:Choice>
  </mc:AlternateContent>
  <xr:revisionPtr revIDLastSave="0" documentId="13_ncr:1_{70B76FF4-CEA5-491E-8BF3-EC11D1D2F85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устройство скважины изм.26.02" sheetId="1" r:id="rId1"/>
  </sheets>
  <definedNames>
    <definedName name="_xlnm.Print_Titles" localSheetId="0">'Обустройство скважины изм.26.02'!$5:$5</definedName>
    <definedName name="_xlnm.Print_Area" localSheetId="0">'Обустройство скважины изм.26.02'!$A$1:$G$80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4" i="1" l="1"/>
  <c r="A73" i="1"/>
  <c r="A72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7" i="1"/>
  <c r="A26" i="1"/>
  <c r="A25" i="1"/>
  <c r="A24" i="1"/>
  <c r="A23" i="1"/>
  <c r="A22" i="1"/>
  <c r="A21" i="1"/>
  <c r="A19" i="1"/>
  <c r="A18" i="1"/>
  <c r="A17" i="1"/>
  <c r="A16" i="1"/>
  <c r="A15" i="1"/>
  <c r="A14" i="1"/>
  <c r="A13" i="1"/>
  <c r="A12" i="1"/>
  <c r="A11" i="1"/>
  <c r="A10" i="1"/>
  <c r="A8" i="1"/>
  <c r="A7" i="1"/>
</calcChain>
</file>

<file path=xl/sharedStrings.xml><?xml version="1.0" encoding="utf-8"?>
<sst xmlns="http://schemas.openxmlformats.org/spreadsheetml/2006/main" count="348" uniqueCount="180">
  <si>
    <t>Ведомость объёмов работ</t>
  </si>
  <si>
    <t>№ п/п</t>
  </si>
  <si>
    <t>№ в ЛСР</t>
  </si>
  <si>
    <t>Наименование работ</t>
  </si>
  <si>
    <t>Ед.
изм.</t>
  </si>
  <si>
    <t>Кол-во</t>
  </si>
  <si>
    <t>Ссылки на чертежи</t>
  </si>
  <si>
    <t>Формула расчёта, расчёт объёмов работ и расхода материалов</t>
  </si>
  <si>
    <t>Раздел 1. Обустройство скважины</t>
  </si>
  <si>
    <t>1</t>
  </si>
  <si>
    <t>Устройство: оголовка</t>
  </si>
  <si>
    <t>шт</t>
  </si>
  <si>
    <t xml:space="preserve"> </t>
  </si>
  <si>
    <t xml:space="preserve">1 </t>
  </si>
  <si>
    <t>2</t>
  </si>
  <si>
    <t>Промышленный фланцевый оголовок 377-100</t>
  </si>
  <si>
    <t>шт.</t>
  </si>
  <si>
    <t>Монтаж модуль-бокса</t>
  </si>
  <si>
    <t>3</t>
  </si>
  <si>
    <t>Разработка грунта вручную в траншеях глубиной до 2 м без креплений с откосами, группа грунтов: 3</t>
  </si>
  <si>
    <t>100 м3</t>
  </si>
  <si>
    <t xml:space="preserve">(5*5*1) / 100 </t>
  </si>
  <si>
    <t>4</t>
  </si>
  <si>
    <t>Устройство основания под фундаменты: щебеночного</t>
  </si>
  <si>
    <t>м3</t>
  </si>
  <si>
    <t xml:space="preserve">5*5*0,5 </t>
  </si>
  <si>
    <t>5</t>
  </si>
  <si>
    <t>Щебень М 1000, фракция 20-40 мм, группа 2</t>
  </si>
  <si>
    <t xml:space="preserve">14,375/2 </t>
  </si>
  <si>
    <t>6</t>
  </si>
  <si>
    <t>Щебень М 1000, фракция 40-80(70) мм, группа 2</t>
  </si>
  <si>
    <t>7</t>
  </si>
  <si>
    <t>Устройство фундаментных плит железобетонных: плоских</t>
  </si>
  <si>
    <t xml:space="preserve">(5*4*0,3) / 100 </t>
  </si>
  <si>
    <t>8</t>
  </si>
  <si>
    <t>Смеси бетонные тяжелого бетона (БСТ), класс B25 (М350)</t>
  </si>
  <si>
    <t>9</t>
  </si>
  <si>
    <t>Сетка сварная с ячейкой 10 из арматурной стали: А-I и А-II диаметром 10 мм</t>
  </si>
  <si>
    <t>т</t>
  </si>
  <si>
    <t>10</t>
  </si>
  <si>
    <t>Монтаж сосудов и аппаратов без механизмов на открытой площадке, масса сосудов и аппаратов: 8 т</t>
  </si>
  <si>
    <t>11</t>
  </si>
  <si>
    <t>Модуль-бокс 4х3х3 (с разборной крышей)</t>
  </si>
  <si>
    <t>компл.</t>
  </si>
  <si>
    <t>12</t>
  </si>
  <si>
    <t>Засыпка вручную траншей, пазух котлованов и ям, группа грунтов: 2</t>
  </si>
  <si>
    <t xml:space="preserve">(25-12,5-4*4*0,5) / 100 </t>
  </si>
  <si>
    <t>Монтаж оборудования скважины</t>
  </si>
  <si>
    <t>13</t>
  </si>
  <si>
    <t>Насос артезианский с погружным электродвигателем, марки: ЭЦВ8-40-180</t>
  </si>
  <si>
    <t>14</t>
  </si>
  <si>
    <t>Насос погружной ЭЦВ 8-40-140</t>
  </si>
  <si>
    <t>15</t>
  </si>
  <si>
    <t>Трубы бурильные из стали группы Д с высаженными внутрь концами и муфты к ним наружным диаметром 89 мм, толщиной стенки 7 мм</t>
  </si>
  <si>
    <t>м</t>
  </si>
  <si>
    <t xml:space="preserve">10,8*5 </t>
  </si>
  <si>
    <t>16</t>
  </si>
  <si>
    <t>Преобразователь массой: до 0,15 т</t>
  </si>
  <si>
    <t>шкаф</t>
  </si>
  <si>
    <t>17</t>
  </si>
  <si>
    <t>Преобразователь частоты для насосного оборудования Grundfos CUE 30кВт 61А/55А</t>
  </si>
  <si>
    <t>18</t>
  </si>
  <si>
    <t>Шкаф (пульт) управления навесной, высота, ширина и глубина: до 600х600х350 мм</t>
  </si>
  <si>
    <t>19</t>
  </si>
  <si>
    <t>Шкаф управления насосным оборудованием</t>
  </si>
  <si>
    <t>Установка оборудования в водозаборном узле</t>
  </si>
  <si>
    <t>20</t>
  </si>
  <si>
    <t>Установка счетчиков (водомеров) диаметром: до 80 мм</t>
  </si>
  <si>
    <t>21</t>
  </si>
  <si>
    <t>Фланцы приварные встык, марка стали 20, номинальное давление 1,6 МПа, номинальный диаметр 65 мм</t>
  </si>
  <si>
    <t>компл</t>
  </si>
  <si>
    <t>22</t>
  </si>
  <si>
    <t>Счетчик фланцевый Ду 65 с импульсным выходом</t>
  </si>
  <si>
    <t>23</t>
  </si>
  <si>
    <t>Установка фильтров диаметром: 65 мм</t>
  </si>
  <si>
    <t>10 шт</t>
  </si>
  <si>
    <t xml:space="preserve">1 / 10 </t>
  </si>
  <si>
    <t>24</t>
  </si>
  <si>
    <t>Фильтры фланцевые чугунные сетчатые, со сливной пробкой, номинальное давление 1,6 МПа (16 кгс/см2), номинальный диаметр 65 мм</t>
  </si>
  <si>
    <t>25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</si>
  <si>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</si>
  <si>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 xml:space="preserve">1+2 </t>
  </si>
  <si>
    <t>26</t>
  </si>
  <si>
    <t>Клапаны обратные BROEN V275-Н латунные, с межфланцевым присоединением, давлением 1,6 МПа (16 кгс/см2), диаметром: 65 мм</t>
  </si>
  <si>
    <t>27</t>
  </si>
  <si>
    <t>Задвижки клиновые с выдвижным шпинделем фланцевые для газа давлением 1,6 МПа (16 кгс/см2): 30лс941нж диаметром 100 мм</t>
  </si>
  <si>
    <t>28</t>
  </si>
  <si>
    <t>Фланцы приварные встык, марка стали 20, номинальное давление 1,6 МПа, номинальный диаметр 100 мм</t>
  </si>
  <si>
    <t>29</t>
  </si>
  <si>
    <t>Прокладка трубопроводов водоснабжения из стальных водогазопроводных оцинкованных труб диаметром: 100 мм</t>
  </si>
  <si>
    <t>100 м</t>
  </si>
  <si>
    <t xml:space="preserve">6 / 100 </t>
  </si>
  <si>
    <t>30</t>
  </si>
  <si>
    <t>Трубопроводы из стальных электросварных труб с гильзами для отопления и водоснабжения, наружный диаметр 108 мм, толщина стенки 4 мм</t>
  </si>
  <si>
    <t>31</t>
  </si>
  <si>
    <t>Установка полиэтиленовых фасонных частей: отводов, колен, патрубков, переходов</t>
  </si>
  <si>
    <t>32</t>
  </si>
  <si>
    <t>Конус проходной</t>
  </si>
  <si>
    <t>Раздел 2. Электроснабжение скважины, ВЛ-0,4 кВ</t>
  </si>
  <si>
    <t>33</t>
  </si>
  <si>
    <t>Развозка конструкций и материалов опор ВЛ 0,38-10 кВ по трассе: одностоечных деревянных опор</t>
  </si>
  <si>
    <t>34</t>
  </si>
  <si>
    <t>Развозка конструкций и материалов опор ВЛ 0,38-10 кВ по трассе: материалов оснастки одностоечных опор</t>
  </si>
  <si>
    <t>35</t>
  </si>
  <si>
    <t>Установка сборных железобетонных фундаментов стаканного типа
прим.</t>
  </si>
  <si>
    <t xml:space="preserve">(10*0,27) / 100 </t>
  </si>
  <si>
    <t>36</t>
  </si>
  <si>
    <t>Кольцо для смотровых колодцев водопроводных и канализационных сетей, внутренний диаметр 1000 мм, высота 0,89 м, расход арматуры 8 кг на 1 м, бетон B15 0,27 м3</t>
  </si>
  <si>
    <t>37</t>
  </si>
  <si>
    <t>Установка вручную деревянных опор ВЛ 0,38; 6-10 кВ из пропитанных цельных стоек длиной до 9,5 м: одностоечных</t>
  </si>
  <si>
    <t>38</t>
  </si>
  <si>
    <t>Лесоматериалы круглые хвойных пород для опор линий связи, автоблокировки, электропередач напряжением ниже 35 кВ, диаметр 14-24 см, длина 9,5 м</t>
  </si>
  <si>
    <t xml:space="preserve">10*0,48 </t>
  </si>
  <si>
    <t>39</t>
  </si>
  <si>
    <t>Подвеска самонесущих изолированных проводов (СИП-2А) напряжением от 0,4 кВ до 1 кВ (со снятием напряжения) при количестве 29 опор: с использованием автогидроподъемника</t>
  </si>
  <si>
    <t>1000 м</t>
  </si>
  <si>
    <t xml:space="preserve">350 / 1000 </t>
  </si>
  <si>
    <t>40</t>
  </si>
  <si>
    <t>Провод самонесущий изолированный СИП-4 4х70-0,6/1</t>
  </si>
  <si>
    <t>41</t>
  </si>
  <si>
    <t>Комплект для простого анкерного крепления в составе кронштейн предельная нагрузка 15 кН, зажим длина клиньев 165 мм, длина петли 290 мм</t>
  </si>
  <si>
    <t>42</t>
  </si>
  <si>
    <t>Комплект промежуточной подвески в составе кронштейн предельная нагрузка 12-20 кН, зажим сечение 16-95 мм2</t>
  </si>
  <si>
    <t>43</t>
  </si>
  <si>
    <t>Зажим ответвительный с прокалыванием изоляции (СИП): P3-95</t>
  </si>
  <si>
    <t>100 шт</t>
  </si>
  <si>
    <t xml:space="preserve">(4*2) / 100 </t>
  </si>
  <si>
    <t>44</t>
  </si>
  <si>
    <t>Хомут стяжной, диаметр 10-45 мм, длина 175 мм, разрушающая нагрузка 0,3 кН</t>
  </si>
  <si>
    <t xml:space="preserve">(2*10) / 100 </t>
  </si>
  <si>
    <t>45</t>
  </si>
  <si>
    <t>Лента крепления, ширина 20 мм, толщина 0,7 мм, длина 50 м, из нержавеющей стали (в пластмассовой коробке с кабельной бухтой) F207 (СИП)</t>
  </si>
  <si>
    <t>Электромонтажные работы</t>
  </si>
  <si>
    <t>46</t>
  </si>
  <si>
    <t>Светильник потолочный или настенный с креплением винтами или болтами для помещений: с нормальными условиями среды, одноламповый</t>
  </si>
  <si>
    <t xml:space="preserve">2 / 100 </t>
  </si>
  <si>
    <t>47</t>
  </si>
  <si>
    <t>Светильники с люминесцентными лампами для аварийного и резервного освещения общественных и промышленных зданий, потолочные, в комплекте с лампами и аккумуляторными батареями, мощность 2х8 Вт, цоколь G5, IP65, размер 370х151х104 мм</t>
  </si>
  <si>
    <t>48</t>
  </si>
  <si>
    <t>Розетка штепсельная: полугерметическая и герметическая</t>
  </si>
  <si>
    <t>49</t>
  </si>
  <si>
    <t>Розетка открытой проводки двухгнездная с заземлением</t>
  </si>
  <si>
    <t>50</t>
  </si>
  <si>
    <t>Кабель трех-пятижильный сечением жилы до 16 мм2 с креплением накладными скобами, полосками с установкой ответвительных коробок</t>
  </si>
  <si>
    <t xml:space="preserve">(50+20) / 100 </t>
  </si>
  <si>
    <t>51</t>
  </si>
  <si>
    <t>Кабель силовой с медными жилами ВВГнг(A)-LS 4х2,5-660</t>
  </si>
  <si>
    <t xml:space="preserve">50 / 1000 </t>
  </si>
  <si>
    <t>52</t>
  </si>
  <si>
    <t>Кабель силовой с медными жилами ВВГнг(A)-LS 4х1,5-660</t>
  </si>
  <si>
    <t xml:space="preserve">20 / 1000 </t>
  </si>
  <si>
    <t>53</t>
  </si>
  <si>
    <t>Выключатель: двухклавишный неутопленного типа при открытой проводке</t>
  </si>
  <si>
    <t xml:space="preserve">1 / 100 </t>
  </si>
  <si>
    <t>54</t>
  </si>
  <si>
    <t>Выключатель двухклавишный для открытой проводки, марка: А16-007 с подсветкой, цвет белый</t>
  </si>
  <si>
    <t>55</t>
  </si>
  <si>
    <t>Установка конвекторов</t>
  </si>
  <si>
    <t>100 кВт</t>
  </si>
  <si>
    <t xml:space="preserve">(2*1) / 100 </t>
  </si>
  <si>
    <t>56</t>
  </si>
  <si>
    <t>Конвекторы отопительные стальные настенные с кожухом и креплениями, тепловая мощность 1,000 кВт, концевые</t>
  </si>
  <si>
    <t>57</t>
  </si>
  <si>
    <t>58</t>
  </si>
  <si>
    <t>Шкаф силовой ШВР 1-50, с автоматическими выключателями</t>
  </si>
  <si>
    <t>59</t>
  </si>
  <si>
    <t>Разводка по устройствам и подключение жил кабелей или проводов сечением: до 10 мм2</t>
  </si>
  <si>
    <t xml:space="preserve">14 / 100 </t>
  </si>
  <si>
    <t>Раздел 3. Пусконаладочные работы</t>
  </si>
  <si>
    <t>60</t>
  </si>
  <si>
    <t>Фазировка электрической линии или трансформатора с сетью напряжением: до 1 кВ</t>
  </si>
  <si>
    <t>61</t>
  </si>
  <si>
    <t>Присоединение с количеством взаимосвязанных устройств: до 2 шт.</t>
  </si>
  <si>
    <t>присоединение</t>
  </si>
  <si>
    <t>62</t>
  </si>
  <si>
    <t>Сооружение водозаборное: подземных вод, с погружными насосами, эрлифтами, производительность до 1000 м3/сут</t>
  </si>
  <si>
    <t>Составил:</t>
  </si>
  <si>
    <t/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</si>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</sst>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14"/>
      <color rgb="FF00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sz val="8"/>
      <color rgb="FFFF0000"/>
      <name val="Arial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top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1" fontId="1" fillId="0" borderId="1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2" fontId="1" fillId="0" borderId="1" xfId="0" applyNumberFormat="1" applyFont="1" applyFill="1" applyBorder="1" applyAlignment="1" applyProtection="1">
      <alignment horizontal="right" vertical="top" wrapText="1"/>
    </xf>
    <xf numFmtId="164" fontId="1" fillId="0" borderId="1" xfId="0" applyNumberFormat="1" applyFont="1" applyFill="1" applyBorder="1" applyAlignment="1" applyProtection="1">
      <alignment horizontal="right" vertical="top" wrapText="1"/>
    </xf>
    <xf numFmtId="165" fontId="1" fillId="0" borderId="1" xfId="0" applyNumberFormat="1" applyFont="1" applyFill="1" applyBorder="1" applyAlignment="1" applyProtection="1">
      <alignment horizontal="right" vertical="top" wrapText="1"/>
    </xf>
    <xf numFmtId="166" fontId="1" fillId="0" borderId="1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0" fontId="7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5" fillId="0" borderId="3" xfId="0" applyNumberFormat="1" applyFont="1" applyFill="1" applyBorder="1" applyAlignment="1" applyProtection="1">
      <alignment vertical="top" wrapText="1"/>
    </xf>
    <xf numFmtId="0" fontId="5" fillId="0" borderId="3" xfId="0" applyNumberFormat="1" applyFont="1" applyFill="1" applyBorder="1" applyAlignment="1" applyProtection="1">
      <alignment horizontal="right" vertical="top" wrapText="1"/>
    </xf>
    <xf numFmtId="0" fontId="6" fillId="0" borderId="4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D88"/>
  <sheetViews>
    <sheetView tabSelected="1" view="pageBreakPreview" zoomScaleNormal="100" zoomScaleSheetLayoutView="100" workbookViewId="0">
      <selection activeCell="C14" sqref="C14"/>
    </sheetView>
  </sheetViews>
  <sheetFormatPr defaultColWidth="9.140625" defaultRowHeight="11.25" customHeight="1" x14ac:dyDescent="0.2"/>
  <cols>
    <col min="1" max="1" width="5.5703125" style="1" customWidth="1"/>
    <col min="2" max="2" width="5.5703125" style="2" customWidth="1"/>
    <col min="3" max="3" width="44.42578125" style="2" customWidth="1"/>
    <col min="4" max="4" width="10.7109375" style="2" customWidth="1"/>
    <col min="5" max="5" width="12.28515625" style="2" customWidth="1"/>
    <col min="6" max="6" width="12.5703125" style="2" customWidth="1"/>
    <col min="7" max="7" width="22" style="2" customWidth="1"/>
    <col min="8" max="8" width="9.140625" style="2"/>
    <col min="9" max="9" width="4.7109375" style="2" hidden="1" customWidth="1"/>
    <col min="10" max="15" width="9.140625" style="2"/>
    <col min="16" max="17" width="135.28515625" style="3" hidden="1" customWidth="1"/>
    <col min="18" max="19" width="55.140625" style="4" hidden="1" customWidth="1"/>
    <col min="20" max="23" width="69" style="5" hidden="1" customWidth="1"/>
    <col min="24" max="25" width="55.140625" style="4" hidden="1" customWidth="1"/>
    <col min="26" max="29" width="69" style="5" hidden="1" customWidth="1"/>
    <col min="30" max="16384" width="9.140625" style="2"/>
  </cols>
  <sheetData>
    <row r="2" spans="1:17" customFormat="1" ht="18" x14ac:dyDescent="0.25">
      <c r="A2" s="33" t="s">
        <v>0</v>
      </c>
      <c r="B2" s="33"/>
      <c r="C2" s="33"/>
      <c r="D2" s="33"/>
      <c r="E2" s="33"/>
      <c r="F2" s="33"/>
      <c r="G2" s="33"/>
    </row>
    <row r="3" spans="1:17" customFormat="1" ht="9.75" customHeight="1" x14ac:dyDescent="0.25">
      <c r="A3" s="6"/>
    </row>
    <row r="4" spans="1:17" customFormat="1" ht="36" customHeight="1" x14ac:dyDescent="0.25">
      <c r="A4" s="7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</row>
    <row r="5" spans="1:17" customFormat="1" ht="15" x14ac:dyDescent="0.25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1">
        <v>7</v>
      </c>
    </row>
    <row r="6" spans="1:17" customFormat="1" ht="15" x14ac:dyDescent="0.25">
      <c r="A6" s="34" t="s">
        <v>8</v>
      </c>
      <c r="B6" s="34"/>
      <c r="C6" s="34"/>
      <c r="D6" s="34"/>
      <c r="E6" s="34"/>
      <c r="F6" s="34"/>
      <c r="G6" s="34"/>
      <c r="P6" s="12" t="s">
        <v>8</v>
      </c>
    </row>
    <row r="7" spans="1:17" customFormat="1" ht="15" x14ac:dyDescent="0.25">
      <c r="A7" s="13">
        <f>IF(I7&lt;&gt;"",COUNTA(I$1:I7),"")</f>
        <v>1</v>
      </c>
      <c r="B7" s="14" t="s">
        <v>9</v>
      </c>
      <c r="C7" s="15" t="s">
        <v>10</v>
      </c>
      <c r="D7" s="16" t="s">
        <v>11</v>
      </c>
      <c r="E7" s="17">
        <v>1</v>
      </c>
      <c r="F7" s="15"/>
      <c r="G7" s="15" t="s">
        <v>12</v>
      </c>
      <c r="I7" s="2" t="s">
        <v>13</v>
      </c>
      <c r="P7" s="12"/>
    </row>
    <row r="8" spans="1:17" customFormat="1" ht="15" x14ac:dyDescent="0.25">
      <c r="A8" s="13">
        <f>IF(I8&lt;&gt;"",COUNTA(I$1:I8),"")</f>
        <v>2</v>
      </c>
      <c r="B8" s="14" t="s">
        <v>14</v>
      </c>
      <c r="C8" s="15" t="s">
        <v>15</v>
      </c>
      <c r="D8" s="16" t="s">
        <v>16</v>
      </c>
      <c r="E8" s="17">
        <v>1</v>
      </c>
      <c r="F8" s="15"/>
      <c r="G8" s="15" t="s">
        <v>12</v>
      </c>
      <c r="I8" s="2" t="s">
        <v>13</v>
      </c>
      <c r="P8" s="12"/>
    </row>
    <row r="9" spans="1:17" customFormat="1" ht="15" x14ac:dyDescent="0.25">
      <c r="A9" s="35" t="s">
        <v>17</v>
      </c>
      <c r="B9" s="35"/>
      <c r="C9" s="35"/>
      <c r="D9" s="35"/>
      <c r="E9" s="35"/>
      <c r="F9" s="35"/>
      <c r="G9" s="35"/>
      <c r="P9" s="12"/>
      <c r="Q9" s="18" t="s">
        <v>17</v>
      </c>
    </row>
    <row r="10" spans="1:17" customFormat="1" ht="22.5" x14ac:dyDescent="0.25">
      <c r="A10" s="13">
        <f>IF(I10&lt;&gt;"",COUNTA(I$1:I10),"")</f>
        <v>3</v>
      </c>
      <c r="B10" s="14" t="s">
        <v>18</v>
      </c>
      <c r="C10" s="15" t="s">
        <v>19</v>
      </c>
      <c r="D10" s="16" t="s">
        <v>20</v>
      </c>
      <c r="E10" s="19">
        <v>0.25</v>
      </c>
      <c r="F10" s="15"/>
      <c r="G10" s="15" t="s">
        <v>21</v>
      </c>
      <c r="I10" s="2" t="s">
        <v>13</v>
      </c>
      <c r="P10" s="12"/>
      <c r="Q10" s="18"/>
    </row>
    <row r="11" spans="1:17" customFormat="1" ht="15" x14ac:dyDescent="0.25">
      <c r="A11" s="13">
        <f>IF(I11&lt;&gt;"",COUNTA(I$1:I11),"")</f>
        <v>4</v>
      </c>
      <c r="B11" s="14" t="s">
        <v>22</v>
      </c>
      <c r="C11" s="15" t="s">
        <v>23</v>
      </c>
      <c r="D11" s="16" t="s">
        <v>24</v>
      </c>
      <c r="E11" s="20">
        <v>12.5</v>
      </c>
      <c r="F11" s="15"/>
      <c r="G11" s="15" t="s">
        <v>25</v>
      </c>
      <c r="I11" s="2" t="s">
        <v>13</v>
      </c>
      <c r="P11" s="12"/>
      <c r="Q11" s="18"/>
    </row>
    <row r="12" spans="1:17" customFormat="1" ht="15" x14ac:dyDescent="0.25">
      <c r="A12" s="13">
        <f>IF(I12&lt;&gt;"",COUNTA(I$1:I12),"")</f>
        <v>5</v>
      </c>
      <c r="B12" s="14" t="s">
        <v>26</v>
      </c>
      <c r="C12" s="15" t="s">
        <v>27</v>
      </c>
      <c r="D12" s="16" t="s">
        <v>24</v>
      </c>
      <c r="E12" s="21">
        <v>7.1875</v>
      </c>
      <c r="F12" s="15"/>
      <c r="G12" s="15" t="s">
        <v>28</v>
      </c>
      <c r="I12" s="2" t="s">
        <v>13</v>
      </c>
      <c r="P12" s="12"/>
      <c r="Q12" s="18"/>
    </row>
    <row r="13" spans="1:17" customFormat="1" ht="15" x14ac:dyDescent="0.25">
      <c r="A13" s="13">
        <f>IF(I13&lt;&gt;"",COUNTA(I$1:I13),"")</f>
        <v>6</v>
      </c>
      <c r="B13" s="14" t="s">
        <v>29</v>
      </c>
      <c r="C13" s="15" t="s">
        <v>30</v>
      </c>
      <c r="D13" s="16" t="s">
        <v>24</v>
      </c>
      <c r="E13" s="21">
        <v>7.1875</v>
      </c>
      <c r="F13" s="15"/>
      <c r="G13" s="15" t="s">
        <v>28</v>
      </c>
      <c r="I13" s="2" t="s">
        <v>13</v>
      </c>
      <c r="P13" s="12"/>
      <c r="Q13" s="18"/>
    </row>
    <row r="14" spans="1:17" customFormat="1" ht="22.5" x14ac:dyDescent="0.25">
      <c r="A14" s="13">
        <f>IF(I14&lt;&gt;"",COUNTA(I$1:I14),"")</f>
        <v>7</v>
      </c>
      <c r="B14" s="14" t="s">
        <v>31</v>
      </c>
      <c r="C14" s="15" t="s">
        <v>32</v>
      </c>
      <c r="D14" s="16" t="s">
        <v>20</v>
      </c>
      <c r="E14" s="19">
        <v>0.06</v>
      </c>
      <c r="F14" s="15"/>
      <c r="G14" s="15" t="s">
        <v>33</v>
      </c>
      <c r="I14" s="2" t="s">
        <v>13</v>
      </c>
      <c r="P14" s="12"/>
      <c r="Q14" s="18"/>
    </row>
    <row r="15" spans="1:17" customFormat="1" ht="22.5" x14ac:dyDescent="0.25">
      <c r="A15" s="13">
        <f>IF(I15&lt;&gt;"",COUNTA(I$1:I15),"")</f>
        <v>8</v>
      </c>
      <c r="B15" s="14" t="s">
        <v>34</v>
      </c>
      <c r="C15" s="15" t="s">
        <v>35</v>
      </c>
      <c r="D15" s="16" t="s">
        <v>24</v>
      </c>
      <c r="E15" s="19">
        <v>6.09</v>
      </c>
      <c r="F15" s="15"/>
      <c r="G15" s="15" t="s">
        <v>12</v>
      </c>
      <c r="I15" s="2" t="s">
        <v>13</v>
      </c>
      <c r="P15" s="12"/>
      <c r="Q15" s="18"/>
    </row>
    <row r="16" spans="1:17" customFormat="1" ht="22.5" x14ac:dyDescent="0.25">
      <c r="A16" s="13">
        <f>IF(I16&lt;&gt;"",COUNTA(I$1:I16),"")</f>
        <v>9</v>
      </c>
      <c r="B16" s="14" t="s">
        <v>36</v>
      </c>
      <c r="C16" s="15" t="s">
        <v>37</v>
      </c>
      <c r="D16" s="16" t="s">
        <v>38</v>
      </c>
      <c r="E16" s="22">
        <v>0.48599999999999999</v>
      </c>
      <c r="F16" s="15"/>
      <c r="G16" s="15" t="s">
        <v>12</v>
      </c>
      <c r="I16" s="2" t="s">
        <v>13</v>
      </c>
      <c r="P16" s="12"/>
      <c r="Q16" s="18"/>
    </row>
    <row r="17" spans="1:17" customFormat="1" ht="22.5" x14ac:dyDescent="0.25">
      <c r="A17" s="13">
        <f>IF(I17&lt;&gt;"",COUNTA(I$1:I17),"")</f>
        <v>10</v>
      </c>
      <c r="B17" s="14" t="s">
        <v>39</v>
      </c>
      <c r="C17" s="15" t="s">
        <v>40</v>
      </c>
      <c r="D17" s="16" t="s">
        <v>11</v>
      </c>
      <c r="E17" s="17">
        <v>1</v>
      </c>
      <c r="F17" s="15"/>
      <c r="G17" s="15" t="s">
        <v>12</v>
      </c>
      <c r="I17" s="2" t="s">
        <v>13</v>
      </c>
      <c r="P17" s="12"/>
      <c r="Q17" s="18"/>
    </row>
    <row r="18" spans="1:17" customFormat="1" ht="15" x14ac:dyDescent="0.25">
      <c r="A18" s="13">
        <f>IF(I18&lt;&gt;"",COUNTA(I$1:I18),"")</f>
        <v>11</v>
      </c>
      <c r="B18" s="14" t="s">
        <v>41</v>
      </c>
      <c r="C18" s="15" t="s">
        <v>42</v>
      </c>
      <c r="D18" s="16" t="s">
        <v>43</v>
      </c>
      <c r="E18" s="17">
        <v>1</v>
      </c>
      <c r="F18" s="15"/>
      <c r="G18" s="15" t="s">
        <v>12</v>
      </c>
      <c r="I18" s="2" t="s">
        <v>13</v>
      </c>
      <c r="P18" s="12"/>
      <c r="Q18" s="18"/>
    </row>
    <row r="19" spans="1:17" customFormat="1" ht="22.5" x14ac:dyDescent="0.25">
      <c r="A19" s="13">
        <f>IF(I19&lt;&gt;"",COUNTA(I$1:I19),"")</f>
        <v>12</v>
      </c>
      <c r="B19" s="14" t="s">
        <v>44</v>
      </c>
      <c r="C19" s="15" t="s">
        <v>45</v>
      </c>
      <c r="D19" s="16" t="s">
        <v>20</v>
      </c>
      <c r="E19" s="22">
        <v>4.4999999999999998E-2</v>
      </c>
      <c r="F19" s="15"/>
      <c r="G19" s="15" t="s">
        <v>46</v>
      </c>
      <c r="I19" s="2" t="s">
        <v>13</v>
      </c>
      <c r="P19" s="12"/>
      <c r="Q19" s="18"/>
    </row>
    <row r="20" spans="1:17" customFormat="1" ht="15" x14ac:dyDescent="0.25">
      <c r="A20" s="35" t="s">
        <v>47</v>
      </c>
      <c r="B20" s="35"/>
      <c r="C20" s="35"/>
      <c r="D20" s="35"/>
      <c r="E20" s="35"/>
      <c r="F20" s="35"/>
      <c r="G20" s="35"/>
      <c r="P20" s="12"/>
      <c r="Q20" s="18" t="s">
        <v>47</v>
      </c>
    </row>
    <row r="21" spans="1:17" customFormat="1" ht="22.5" x14ac:dyDescent="0.25">
      <c r="A21" s="13">
        <f>IF(I21&lt;&gt;"",COUNTA(I$1:I21),"")</f>
        <v>13</v>
      </c>
      <c r="B21" s="14" t="s">
        <v>48</v>
      </c>
      <c r="C21" s="15" t="s">
        <v>49</v>
      </c>
      <c r="D21" s="16" t="s">
        <v>11</v>
      </c>
      <c r="E21" s="17">
        <v>1</v>
      </c>
      <c r="F21" s="15"/>
      <c r="G21" s="15" t="s">
        <v>12</v>
      </c>
      <c r="I21" s="2" t="s">
        <v>13</v>
      </c>
      <c r="P21" s="12"/>
      <c r="Q21" s="18"/>
    </row>
    <row r="22" spans="1:17" customFormat="1" ht="15" x14ac:dyDescent="0.25">
      <c r="A22" s="13">
        <f>IF(I22&lt;&gt;"",COUNTA(I$1:I22),"")</f>
        <v>14</v>
      </c>
      <c r="B22" s="14" t="s">
        <v>50</v>
      </c>
      <c r="C22" s="15" t="s">
        <v>51</v>
      </c>
      <c r="D22" s="16" t="s">
        <v>43</v>
      </c>
      <c r="E22" s="17">
        <v>1</v>
      </c>
      <c r="F22" s="15"/>
      <c r="G22" s="15" t="s">
        <v>12</v>
      </c>
      <c r="I22" s="2" t="s">
        <v>13</v>
      </c>
      <c r="P22" s="12"/>
      <c r="Q22" s="18"/>
    </row>
    <row r="23" spans="1:17" customFormat="1" ht="33.75" x14ac:dyDescent="0.25">
      <c r="A23" s="13">
        <f>IF(I23&lt;&gt;"",COUNTA(I$1:I23),"")</f>
        <v>15</v>
      </c>
      <c r="B23" s="14" t="s">
        <v>52</v>
      </c>
      <c r="C23" s="15" t="s">
        <v>53</v>
      </c>
      <c r="D23" s="16" t="s">
        <v>54</v>
      </c>
      <c r="E23" s="17">
        <v>54</v>
      </c>
      <c r="F23" s="15"/>
      <c r="G23" s="15" t="s">
        <v>55</v>
      </c>
      <c r="I23" s="2" t="s">
        <v>13</v>
      </c>
      <c r="P23" s="12"/>
      <c r="Q23" s="18"/>
    </row>
    <row r="24" spans="1:17" customFormat="1" ht="15" x14ac:dyDescent="0.25">
      <c r="A24" s="13">
        <f>IF(I24&lt;&gt;"",COUNTA(I$1:I24),"")</f>
        <v>16</v>
      </c>
      <c r="B24" s="14" t="s">
        <v>56</v>
      </c>
      <c r="C24" s="15" t="s">
        <v>57</v>
      </c>
      <c r="D24" s="16" t="s">
        <v>58</v>
      </c>
      <c r="E24" s="17">
        <v>1</v>
      </c>
      <c r="F24" s="15"/>
      <c r="G24" s="15" t="s">
        <v>12</v>
      </c>
      <c r="I24" s="2" t="s">
        <v>13</v>
      </c>
      <c r="P24" s="12"/>
      <c r="Q24" s="18"/>
    </row>
    <row r="25" spans="1:17" customFormat="1" ht="22.5" x14ac:dyDescent="0.25">
      <c r="A25" s="13">
        <f>IF(I25&lt;&gt;"",COUNTA(I$1:I25),"")</f>
        <v>17</v>
      </c>
      <c r="B25" s="14" t="s">
        <v>59</v>
      </c>
      <c r="C25" s="15" t="s">
        <v>60</v>
      </c>
      <c r="D25" s="16" t="s">
        <v>16</v>
      </c>
      <c r="E25" s="17">
        <v>1</v>
      </c>
      <c r="F25" s="15"/>
      <c r="G25" s="15" t="s">
        <v>12</v>
      </c>
      <c r="I25" s="2" t="s">
        <v>13</v>
      </c>
      <c r="P25" s="12"/>
      <c r="Q25" s="18"/>
    </row>
    <row r="26" spans="1:17" customFormat="1" ht="22.5" x14ac:dyDescent="0.25">
      <c r="A26" s="13">
        <f>IF(I26&lt;&gt;"",COUNTA(I$1:I26),"")</f>
        <v>18</v>
      </c>
      <c r="B26" s="14" t="s">
        <v>61</v>
      </c>
      <c r="C26" s="15" t="s">
        <v>62</v>
      </c>
      <c r="D26" s="16" t="s">
        <v>11</v>
      </c>
      <c r="E26" s="17">
        <v>1</v>
      </c>
      <c r="F26" s="15"/>
      <c r="G26" s="15" t="s">
        <v>12</v>
      </c>
      <c r="I26" s="2" t="s">
        <v>13</v>
      </c>
      <c r="P26" s="12"/>
      <c r="Q26" s="18"/>
    </row>
    <row r="27" spans="1:17" customFormat="1" ht="15" x14ac:dyDescent="0.25">
      <c r="A27" s="13">
        <f>IF(I27&lt;&gt;"",COUNTA(I$1:I27),"")</f>
        <v>19</v>
      </c>
      <c r="B27" s="14" t="s">
        <v>63</v>
      </c>
      <c r="C27" s="15" t="s">
        <v>64</v>
      </c>
      <c r="D27" s="16" t="s">
        <v>16</v>
      </c>
      <c r="E27" s="17">
        <v>1</v>
      </c>
      <c r="F27" s="15"/>
      <c r="G27" s="15" t="s">
        <v>12</v>
      </c>
      <c r="I27" s="2" t="s">
        <v>13</v>
      </c>
      <c r="P27" s="12"/>
      <c r="Q27" s="18"/>
    </row>
    <row r="28" spans="1:17" customFormat="1" ht="15" x14ac:dyDescent="0.25">
      <c r="A28" s="35" t="s">
        <v>65</v>
      </c>
      <c r="B28" s="35"/>
      <c r="C28" s="35"/>
      <c r="D28" s="35"/>
      <c r="E28" s="35"/>
      <c r="F28" s="35"/>
      <c r="G28" s="35"/>
      <c r="P28" s="12"/>
      <c r="Q28" s="18" t="s">
        <v>65</v>
      </c>
    </row>
    <row r="29" spans="1:17" customFormat="1" ht="15" x14ac:dyDescent="0.25">
      <c r="A29" s="13">
        <f>IF(I29&lt;&gt;"",COUNTA(I$1:I29),"")</f>
        <v>20</v>
      </c>
      <c r="B29" s="14" t="s">
        <v>66</v>
      </c>
      <c r="C29" s="15" t="s">
        <v>67</v>
      </c>
      <c r="D29" s="16" t="s">
        <v>11</v>
      </c>
      <c r="E29" s="17">
        <v>1</v>
      </c>
      <c r="F29" s="15"/>
      <c r="G29" s="15" t="s">
        <v>12</v>
      </c>
      <c r="I29" s="2" t="s">
        <v>13</v>
      </c>
      <c r="P29" s="12"/>
      <c r="Q29" s="18"/>
    </row>
    <row r="30" spans="1:17" customFormat="1" ht="22.5" x14ac:dyDescent="0.25">
      <c r="A30" s="13">
        <f>IF(I30&lt;&gt;"",COUNTA(I$1:I30),"")</f>
        <v>21</v>
      </c>
      <c r="B30" s="14" t="s">
        <v>68</v>
      </c>
      <c r="C30" s="15" t="s">
        <v>69</v>
      </c>
      <c r="D30" s="16" t="s">
        <v>70</v>
      </c>
      <c r="E30" s="17">
        <v>2</v>
      </c>
      <c r="F30" s="15"/>
      <c r="G30" s="15" t="s">
        <v>12</v>
      </c>
      <c r="I30" s="2" t="s">
        <v>13</v>
      </c>
      <c r="P30" s="12"/>
      <c r="Q30" s="18"/>
    </row>
    <row r="31" spans="1:17" customFormat="1" ht="15" x14ac:dyDescent="0.25">
      <c r="A31" s="13">
        <f>IF(I31&lt;&gt;"",COUNTA(I$1:I31),"")</f>
        <v>22</v>
      </c>
      <c r="B31" s="14" t="s">
        <v>71</v>
      </c>
      <c r="C31" s="15" t="s">
        <v>72</v>
      </c>
      <c r="D31" s="16" t="s">
        <v>16</v>
      </c>
      <c r="E31" s="17">
        <v>1</v>
      </c>
      <c r="F31" s="15"/>
      <c r="G31" s="15" t="s">
        <v>12</v>
      </c>
      <c r="I31" s="2" t="s">
        <v>13</v>
      </c>
      <c r="P31" s="12"/>
      <c r="Q31" s="18"/>
    </row>
    <row r="32" spans="1:17" customFormat="1" ht="15" x14ac:dyDescent="0.25">
      <c r="A32" s="13">
        <f>IF(I32&lt;&gt;"",COUNTA(I$1:I32),"")</f>
        <v>23</v>
      </c>
      <c r="B32" s="14" t="s">
        <v>73</v>
      </c>
      <c r="C32" s="15" t="s">
        <v>74</v>
      </c>
      <c r="D32" s="16" t="s">
        <v>75</v>
      </c>
      <c r="E32" s="20">
        <v>0.1</v>
      </c>
      <c r="F32" s="15"/>
      <c r="G32" s="15" t="s">
        <v>76</v>
      </c>
      <c r="I32" s="2" t="s">
        <v>13</v>
      </c>
      <c r="P32" s="12"/>
      <c r="Q32" s="18"/>
    </row>
    <row r="33" spans="1:17" customFormat="1" ht="33.75" x14ac:dyDescent="0.25">
      <c r="A33" s="13">
        <f>IF(I33&lt;&gt;"",COUNTA(I$1:I33),"")</f>
        <v>24</v>
      </c>
      <c r="B33" s="14" t="s">
        <v>77</v>
      </c>
      <c r="C33" s="15" t="s">
        <v>78</v>
      </c>
      <c r="D33" s="16" t="s">
        <v>11</v>
      </c>
      <c r="E33" s="17">
        <v>1</v>
      </c>
      <c r="F33" s="15"/>
      <c r="G33" s="15" t="s">
        <v>12</v>
      </c>
      <c r="I33" s="2" t="s">
        <v>13</v>
      </c>
      <c r="P33" s="12"/>
      <c r="Q33" s="18"/>
    </row>
    <row r="34" spans="1:17" customFormat="1" ht="33.75" x14ac:dyDescent="0.25">
      <c r="A34" s="13">
        <f>IF(I34&lt;&gt;"",COUNTA(I$1:I34),"")</f>
        <v>25</v>
      </c>
      <c r="B34" s="14" t="s">
        <v>79</v>
      </c>
      <c r="C34" s="15" t="s">
        <v>80</v>
      </c>
      <c r="D34" s="16" t="s">
        <v>11</v>
      </c>
      <c r="E34" s="17">
        <v>3</v>
      </c>
      <c r="F34" s="15"/>
      <c r="G34" s="15" t="s">
        <v>81</v>
      </c>
      <c r="I34" s="2" t="s">
        <v>13</v>
      </c>
      <c r="P34" s="12"/>
      <c r="Q34" s="18"/>
    </row>
    <row r="35" spans="1:17" customFormat="1" ht="33.75" x14ac:dyDescent="0.25">
      <c r="A35" s="13">
        <f>IF(I35&lt;&gt;"",COUNTA(I$1:I35),"")</f>
        <v>26</v>
      </c>
      <c r="B35" s="14" t="s">
        <v>82</v>
      </c>
      <c r="C35" s="15" t="s">
        <v>83</v>
      </c>
      <c r="D35" s="16" t="s">
        <v>11</v>
      </c>
      <c r="E35" s="17">
        <v>1</v>
      </c>
      <c r="F35" s="15"/>
      <c r="G35" s="15" t="s">
        <v>12</v>
      </c>
      <c r="I35" s="2" t="s">
        <v>13</v>
      </c>
      <c r="P35" s="12"/>
      <c r="Q35" s="18"/>
    </row>
    <row r="36" spans="1:17" customFormat="1" ht="33.75" x14ac:dyDescent="0.25">
      <c r="A36" s="13">
        <f>IF(I36&lt;&gt;"",COUNTA(I$1:I36),"")</f>
        <v>27</v>
      </c>
      <c r="B36" s="14" t="s">
        <v>84</v>
      </c>
      <c r="C36" s="15" t="s">
        <v>85</v>
      </c>
      <c r="D36" s="16" t="s">
        <v>11</v>
      </c>
      <c r="E36" s="17">
        <v>2</v>
      </c>
      <c r="F36" s="15"/>
      <c r="G36" s="15" t="s">
        <v>12</v>
      </c>
      <c r="I36" s="2" t="s">
        <v>13</v>
      </c>
      <c r="P36" s="12"/>
      <c r="Q36" s="18"/>
    </row>
    <row r="37" spans="1:17" customFormat="1" ht="22.5" x14ac:dyDescent="0.25">
      <c r="A37" s="13">
        <f>IF(I37&lt;&gt;"",COUNTA(I$1:I37),"")</f>
        <v>28</v>
      </c>
      <c r="B37" s="14" t="s">
        <v>86</v>
      </c>
      <c r="C37" s="15" t="s">
        <v>87</v>
      </c>
      <c r="D37" s="16" t="s">
        <v>70</v>
      </c>
      <c r="E37" s="17">
        <v>4</v>
      </c>
      <c r="F37" s="15"/>
      <c r="G37" s="15" t="s">
        <v>12</v>
      </c>
      <c r="I37" s="2" t="s">
        <v>13</v>
      </c>
      <c r="P37" s="12"/>
      <c r="Q37" s="18"/>
    </row>
    <row r="38" spans="1:17" customFormat="1" ht="33.75" x14ac:dyDescent="0.25">
      <c r="A38" s="13">
        <f>IF(I38&lt;&gt;"",COUNTA(I$1:I38),"")</f>
        <v>29</v>
      </c>
      <c r="B38" s="14" t="s">
        <v>88</v>
      </c>
      <c r="C38" s="15" t="s">
        <v>89</v>
      </c>
      <c r="D38" s="16" t="s">
        <v>90</v>
      </c>
      <c r="E38" s="19">
        <v>0.06</v>
      </c>
      <c r="F38" s="15"/>
      <c r="G38" s="15" t="s">
        <v>91</v>
      </c>
      <c r="I38" s="2" t="s">
        <v>13</v>
      </c>
      <c r="P38" s="12"/>
      <c r="Q38" s="18"/>
    </row>
    <row r="39" spans="1:17" customFormat="1" ht="33.75" x14ac:dyDescent="0.25">
      <c r="A39" s="13">
        <f>IF(I39&lt;&gt;"",COUNTA(I$1:I39),"")</f>
        <v>30</v>
      </c>
      <c r="B39" s="14" t="s">
        <v>92</v>
      </c>
      <c r="C39" s="15" t="s">
        <v>93</v>
      </c>
      <c r="D39" s="16" t="s">
        <v>54</v>
      </c>
      <c r="E39" s="17">
        <v>6</v>
      </c>
      <c r="F39" s="15"/>
      <c r="G39" s="15" t="s">
        <v>12</v>
      </c>
      <c r="I39" s="2" t="s">
        <v>13</v>
      </c>
      <c r="P39" s="12"/>
      <c r="Q39" s="18"/>
    </row>
    <row r="40" spans="1:17" customFormat="1" ht="22.5" x14ac:dyDescent="0.25">
      <c r="A40" s="13">
        <f>IF(I40&lt;&gt;"",COUNTA(I$1:I40),"")</f>
        <v>31</v>
      </c>
      <c r="B40" s="14" t="s">
        <v>94</v>
      </c>
      <c r="C40" s="15" t="s">
        <v>95</v>
      </c>
      <c r="D40" s="16" t="s">
        <v>75</v>
      </c>
      <c r="E40" s="20">
        <v>0.1</v>
      </c>
      <c r="F40" s="15"/>
      <c r="G40" s="15" t="s">
        <v>76</v>
      </c>
      <c r="I40" s="2" t="s">
        <v>13</v>
      </c>
      <c r="P40" s="12"/>
      <c r="Q40" s="18"/>
    </row>
    <row r="41" spans="1:17" customFormat="1" ht="15" x14ac:dyDescent="0.25">
      <c r="A41" s="13">
        <f>IF(I41&lt;&gt;"",COUNTA(I$1:I41),"")</f>
        <v>32</v>
      </c>
      <c r="B41" s="14" t="s">
        <v>96</v>
      </c>
      <c r="C41" s="15" t="s">
        <v>97</v>
      </c>
      <c r="D41" s="16" t="s">
        <v>16</v>
      </c>
      <c r="E41" s="17">
        <v>1</v>
      </c>
      <c r="F41" s="15"/>
      <c r="G41" s="15" t="s">
        <v>12</v>
      </c>
      <c r="I41" s="2" t="s">
        <v>13</v>
      </c>
      <c r="P41" s="12"/>
      <c r="Q41" s="18"/>
    </row>
    <row r="42" spans="1:17" customFormat="1" ht="15" x14ac:dyDescent="0.25">
      <c r="A42" s="34" t="s">
        <v>98</v>
      </c>
      <c r="B42" s="34"/>
      <c r="C42" s="34"/>
      <c r="D42" s="34"/>
      <c r="E42" s="34"/>
      <c r="F42" s="34"/>
      <c r="G42" s="34"/>
      <c r="P42" s="12" t="s">
        <v>98</v>
      </c>
      <c r="Q42" s="18"/>
    </row>
    <row r="43" spans="1:17" customFormat="1" ht="22.5" x14ac:dyDescent="0.25">
      <c r="A43" s="13">
        <f>IF(I43&lt;&gt;"",COUNTA(I$1:I43),"")</f>
        <v>33</v>
      </c>
      <c r="B43" s="14" t="s">
        <v>99</v>
      </c>
      <c r="C43" s="15" t="s">
        <v>100</v>
      </c>
      <c r="D43" s="16" t="s">
        <v>11</v>
      </c>
      <c r="E43" s="17">
        <v>10</v>
      </c>
      <c r="F43" s="15"/>
      <c r="G43" s="15" t="s">
        <v>12</v>
      </c>
      <c r="I43" s="2" t="s">
        <v>13</v>
      </c>
      <c r="P43" s="12"/>
      <c r="Q43" s="18"/>
    </row>
    <row r="44" spans="1:17" customFormat="1" ht="22.5" x14ac:dyDescent="0.25">
      <c r="A44" s="13">
        <f>IF(I44&lt;&gt;"",COUNTA(I$1:I44),"")</f>
        <v>34</v>
      </c>
      <c r="B44" s="14" t="s">
        <v>101</v>
      </c>
      <c r="C44" s="15" t="s">
        <v>102</v>
      </c>
      <c r="D44" s="16" t="s">
        <v>11</v>
      </c>
      <c r="E44" s="17">
        <v>10</v>
      </c>
      <c r="F44" s="15"/>
      <c r="G44" s="15" t="s">
        <v>12</v>
      </c>
      <c r="I44" s="2" t="s">
        <v>13</v>
      </c>
      <c r="P44" s="12"/>
      <c r="Q44" s="18"/>
    </row>
    <row r="45" spans="1:17" customFormat="1" ht="33.75" x14ac:dyDescent="0.25">
      <c r="A45" s="13">
        <f>IF(I45&lt;&gt;"",COUNTA(I$1:I45),"")</f>
        <v>35</v>
      </c>
      <c r="B45" s="14" t="s">
        <v>103</v>
      </c>
      <c r="C45" s="15" t="s">
        <v>104</v>
      </c>
      <c r="D45" s="16" t="s">
        <v>20</v>
      </c>
      <c r="E45" s="22">
        <v>2.7E-2</v>
      </c>
      <c r="F45" s="15"/>
      <c r="G45" s="15" t="s">
        <v>105</v>
      </c>
      <c r="I45" s="2" t="s">
        <v>13</v>
      </c>
      <c r="P45" s="12"/>
      <c r="Q45" s="18"/>
    </row>
    <row r="46" spans="1:17" customFormat="1" ht="45" x14ac:dyDescent="0.25">
      <c r="A46" s="13">
        <f>IF(I46&lt;&gt;"",COUNTA(I$1:I46),"")</f>
        <v>36</v>
      </c>
      <c r="B46" s="14" t="s">
        <v>106</v>
      </c>
      <c r="C46" s="15" t="s">
        <v>107</v>
      </c>
      <c r="D46" s="16" t="s">
        <v>54</v>
      </c>
      <c r="E46" s="17">
        <v>10</v>
      </c>
      <c r="F46" s="15"/>
      <c r="G46" s="15" t="s">
        <v>12</v>
      </c>
      <c r="I46" s="2" t="s">
        <v>13</v>
      </c>
      <c r="P46" s="12"/>
      <c r="Q46" s="18"/>
    </row>
    <row r="47" spans="1:17" customFormat="1" ht="33.75" x14ac:dyDescent="0.25">
      <c r="A47" s="13">
        <f>IF(I47&lt;&gt;"",COUNTA(I$1:I47),"")</f>
        <v>37</v>
      </c>
      <c r="B47" s="14" t="s">
        <v>108</v>
      </c>
      <c r="C47" s="15" t="s">
        <v>109</v>
      </c>
      <c r="D47" s="16" t="s">
        <v>11</v>
      </c>
      <c r="E47" s="17">
        <v>10</v>
      </c>
      <c r="F47" s="15"/>
      <c r="G47" s="15" t="s">
        <v>12</v>
      </c>
      <c r="I47" s="2" t="s">
        <v>13</v>
      </c>
      <c r="P47" s="12"/>
      <c r="Q47" s="18"/>
    </row>
    <row r="48" spans="1:17" customFormat="1" ht="33.75" x14ac:dyDescent="0.25">
      <c r="A48" s="13">
        <f>IF(I48&lt;&gt;"",COUNTA(I$1:I48),"")</f>
        <v>38</v>
      </c>
      <c r="B48" s="14" t="s">
        <v>110</v>
      </c>
      <c r="C48" s="15" t="s">
        <v>111</v>
      </c>
      <c r="D48" s="16" t="s">
        <v>24</v>
      </c>
      <c r="E48" s="20">
        <v>4.8</v>
      </c>
      <c r="F48" s="15"/>
      <c r="G48" s="15" t="s">
        <v>112</v>
      </c>
      <c r="I48" s="2" t="s">
        <v>13</v>
      </c>
      <c r="P48" s="12"/>
      <c r="Q48" s="18"/>
    </row>
    <row r="49" spans="1:17" customFormat="1" ht="45" x14ac:dyDescent="0.25">
      <c r="A49" s="13">
        <f>IF(I49&lt;&gt;"",COUNTA(I$1:I49),"")</f>
        <v>39</v>
      </c>
      <c r="B49" s="14" t="s">
        <v>113</v>
      </c>
      <c r="C49" s="15" t="s">
        <v>114</v>
      </c>
      <c r="D49" s="16" t="s">
        <v>115</v>
      </c>
      <c r="E49" s="19">
        <v>0.35</v>
      </c>
      <c r="F49" s="15"/>
      <c r="G49" s="15" t="s">
        <v>116</v>
      </c>
      <c r="I49" s="2" t="s">
        <v>13</v>
      </c>
      <c r="P49" s="12"/>
      <c r="Q49" s="18"/>
    </row>
    <row r="50" spans="1:17" customFormat="1" ht="15" x14ac:dyDescent="0.25">
      <c r="A50" s="13">
        <f>IF(I50&lt;&gt;"",COUNTA(I$1:I50),"")</f>
        <v>40</v>
      </c>
      <c r="B50" s="14" t="s">
        <v>117</v>
      </c>
      <c r="C50" s="15" t="s">
        <v>118</v>
      </c>
      <c r="D50" s="16" t="s">
        <v>115</v>
      </c>
      <c r="E50" s="22">
        <v>0.35699999999999998</v>
      </c>
      <c r="F50" s="15"/>
      <c r="G50" s="15" t="s">
        <v>12</v>
      </c>
      <c r="I50" s="2" t="s">
        <v>13</v>
      </c>
      <c r="P50" s="12"/>
      <c r="Q50" s="18"/>
    </row>
    <row r="51" spans="1:17" customFormat="1" ht="33.75" x14ac:dyDescent="0.25">
      <c r="A51" s="13">
        <f>IF(I51&lt;&gt;"",COUNTA(I$1:I51),"")</f>
        <v>41</v>
      </c>
      <c r="B51" s="14" t="s">
        <v>119</v>
      </c>
      <c r="C51" s="15" t="s">
        <v>120</v>
      </c>
      <c r="D51" s="16" t="s">
        <v>70</v>
      </c>
      <c r="E51" s="17">
        <v>2</v>
      </c>
      <c r="F51" s="15"/>
      <c r="G51" s="15" t="s">
        <v>12</v>
      </c>
      <c r="I51" s="2" t="s">
        <v>13</v>
      </c>
      <c r="P51" s="12"/>
      <c r="Q51" s="18"/>
    </row>
    <row r="52" spans="1:17" customFormat="1" ht="33.75" x14ac:dyDescent="0.25">
      <c r="A52" s="13">
        <f>IF(I52&lt;&gt;"",COUNTA(I$1:I52),"")</f>
        <v>42</v>
      </c>
      <c r="B52" s="14" t="s">
        <v>121</v>
      </c>
      <c r="C52" s="15" t="s">
        <v>122</v>
      </c>
      <c r="D52" s="16" t="s">
        <v>70</v>
      </c>
      <c r="E52" s="17">
        <v>8</v>
      </c>
      <c r="F52" s="15"/>
      <c r="G52" s="15" t="s">
        <v>12</v>
      </c>
      <c r="I52" s="2" t="s">
        <v>13</v>
      </c>
      <c r="P52" s="12"/>
      <c r="Q52" s="18"/>
    </row>
    <row r="53" spans="1:17" customFormat="1" ht="22.5" x14ac:dyDescent="0.25">
      <c r="A53" s="13">
        <f>IF(I53&lt;&gt;"",COUNTA(I$1:I53),"")</f>
        <v>43</v>
      </c>
      <c r="B53" s="14" t="s">
        <v>123</v>
      </c>
      <c r="C53" s="15" t="s">
        <v>124</v>
      </c>
      <c r="D53" s="16" t="s">
        <v>125</v>
      </c>
      <c r="E53" s="19">
        <v>0.08</v>
      </c>
      <c r="F53" s="15"/>
      <c r="G53" s="15" t="s">
        <v>126</v>
      </c>
      <c r="I53" s="2" t="s">
        <v>13</v>
      </c>
      <c r="P53" s="12"/>
      <c r="Q53" s="18"/>
    </row>
    <row r="54" spans="1:17" customFormat="1" ht="22.5" x14ac:dyDescent="0.25">
      <c r="A54" s="13">
        <f>IF(I54&lt;&gt;"",COUNTA(I$1:I54),"")</f>
        <v>44</v>
      </c>
      <c r="B54" s="14" t="s">
        <v>127</v>
      </c>
      <c r="C54" s="15" t="s">
        <v>128</v>
      </c>
      <c r="D54" s="16" t="s">
        <v>125</v>
      </c>
      <c r="E54" s="20">
        <v>0.2</v>
      </c>
      <c r="F54" s="15"/>
      <c r="G54" s="15" t="s">
        <v>129</v>
      </c>
      <c r="I54" s="2" t="s">
        <v>13</v>
      </c>
      <c r="P54" s="12"/>
      <c r="Q54" s="18"/>
    </row>
    <row r="55" spans="1:17" customFormat="1" ht="33.75" x14ac:dyDescent="0.25">
      <c r="A55" s="13">
        <f>IF(I55&lt;&gt;"",COUNTA(I$1:I55),"")</f>
        <v>45</v>
      </c>
      <c r="B55" s="14" t="s">
        <v>130</v>
      </c>
      <c r="C55" s="15" t="s">
        <v>131</v>
      </c>
      <c r="D55" s="16" t="s">
        <v>11</v>
      </c>
      <c r="E55" s="17">
        <v>1</v>
      </c>
      <c r="F55" s="15"/>
      <c r="G55" s="15" t="s">
        <v>12</v>
      </c>
      <c r="I55" s="2" t="s">
        <v>13</v>
      </c>
      <c r="P55" s="12"/>
      <c r="Q55" s="18"/>
    </row>
    <row r="56" spans="1:17" customFormat="1" ht="15" x14ac:dyDescent="0.25">
      <c r="A56" s="35" t="s">
        <v>132</v>
      </c>
      <c r="B56" s="35"/>
      <c r="C56" s="35"/>
      <c r="D56" s="35"/>
      <c r="E56" s="35"/>
      <c r="F56" s="35"/>
      <c r="G56" s="35"/>
      <c r="P56" s="12"/>
      <c r="Q56" s="18" t="s">
        <v>132</v>
      </c>
    </row>
    <row r="57" spans="1:17" customFormat="1" ht="33.75" x14ac:dyDescent="0.25">
      <c r="A57" s="13">
        <f>IF(I57&lt;&gt;"",COUNTA(I$1:I57),"")</f>
        <v>46</v>
      </c>
      <c r="B57" s="14" t="s">
        <v>133</v>
      </c>
      <c r="C57" s="15" t="s">
        <v>134</v>
      </c>
      <c r="D57" s="16" t="s">
        <v>125</v>
      </c>
      <c r="E57" s="19">
        <v>0.02</v>
      </c>
      <c r="F57" s="15"/>
      <c r="G57" s="15" t="s">
        <v>135</v>
      </c>
      <c r="I57" s="2" t="s">
        <v>13</v>
      </c>
      <c r="P57" s="12"/>
      <c r="Q57" s="18"/>
    </row>
    <row r="58" spans="1:17" customFormat="1" ht="56.25" x14ac:dyDescent="0.25">
      <c r="A58" s="13">
        <f>IF(I58&lt;&gt;"",COUNTA(I$1:I58),"")</f>
        <v>47</v>
      </c>
      <c r="B58" s="14" t="s">
        <v>136</v>
      </c>
      <c r="C58" s="15" t="s">
        <v>137</v>
      </c>
      <c r="D58" s="16" t="s">
        <v>11</v>
      </c>
      <c r="E58" s="17">
        <v>2</v>
      </c>
      <c r="F58" s="15"/>
      <c r="G58" s="15" t="s">
        <v>12</v>
      </c>
      <c r="I58" s="2" t="s">
        <v>13</v>
      </c>
      <c r="P58" s="12"/>
      <c r="Q58" s="18"/>
    </row>
    <row r="59" spans="1:17" customFormat="1" ht="22.5" x14ac:dyDescent="0.25">
      <c r="A59" s="13">
        <f>IF(I59&lt;&gt;"",COUNTA(I$1:I59),"")</f>
        <v>48</v>
      </c>
      <c r="B59" s="14" t="s">
        <v>138</v>
      </c>
      <c r="C59" s="15" t="s">
        <v>139</v>
      </c>
      <c r="D59" s="16" t="s">
        <v>125</v>
      </c>
      <c r="E59" s="19">
        <v>0.02</v>
      </c>
      <c r="F59" s="15"/>
      <c r="G59" s="15" t="s">
        <v>135</v>
      </c>
      <c r="I59" s="2" t="s">
        <v>13</v>
      </c>
      <c r="P59" s="12"/>
      <c r="Q59" s="18"/>
    </row>
    <row r="60" spans="1:17" customFormat="1" ht="15" x14ac:dyDescent="0.25">
      <c r="A60" s="13">
        <f>IF(I60&lt;&gt;"",COUNTA(I$1:I60),"")</f>
        <v>49</v>
      </c>
      <c r="B60" s="14" t="s">
        <v>140</v>
      </c>
      <c r="C60" s="15" t="s">
        <v>141</v>
      </c>
      <c r="D60" s="16" t="s">
        <v>125</v>
      </c>
      <c r="E60" s="19">
        <v>0.02</v>
      </c>
      <c r="F60" s="15"/>
      <c r="G60" s="15" t="s">
        <v>135</v>
      </c>
      <c r="I60" s="2" t="s">
        <v>13</v>
      </c>
      <c r="P60" s="12"/>
      <c r="Q60" s="18"/>
    </row>
    <row r="61" spans="1:17" customFormat="1" ht="33.75" x14ac:dyDescent="0.25">
      <c r="A61" s="13">
        <f>IF(I61&lt;&gt;"",COUNTA(I$1:I61),"")</f>
        <v>50</v>
      </c>
      <c r="B61" s="14" t="s">
        <v>142</v>
      </c>
      <c r="C61" s="15" t="s">
        <v>143</v>
      </c>
      <c r="D61" s="16" t="s">
        <v>90</v>
      </c>
      <c r="E61" s="20">
        <v>0.7</v>
      </c>
      <c r="F61" s="15"/>
      <c r="G61" s="15" t="s">
        <v>144</v>
      </c>
      <c r="I61" s="2" t="s">
        <v>13</v>
      </c>
      <c r="P61" s="12"/>
      <c r="Q61" s="18"/>
    </row>
    <row r="62" spans="1:17" customFormat="1" ht="22.5" x14ac:dyDescent="0.25">
      <c r="A62" s="13">
        <f>IF(I62&lt;&gt;"",COUNTA(I$1:I62),"")</f>
        <v>51</v>
      </c>
      <c r="B62" s="14" t="s">
        <v>145</v>
      </c>
      <c r="C62" s="15" t="s">
        <v>146</v>
      </c>
      <c r="D62" s="16" t="s">
        <v>115</v>
      </c>
      <c r="E62" s="19">
        <v>0.05</v>
      </c>
      <c r="F62" s="15"/>
      <c r="G62" s="15" t="s">
        <v>147</v>
      </c>
      <c r="I62" s="2" t="s">
        <v>13</v>
      </c>
      <c r="P62" s="12"/>
      <c r="Q62" s="18"/>
    </row>
    <row r="63" spans="1:17" customFormat="1" ht="22.5" x14ac:dyDescent="0.25">
      <c r="A63" s="13">
        <f>IF(I63&lt;&gt;"",COUNTA(I$1:I63),"")</f>
        <v>52</v>
      </c>
      <c r="B63" s="14" t="s">
        <v>148</v>
      </c>
      <c r="C63" s="15" t="s">
        <v>149</v>
      </c>
      <c r="D63" s="16" t="s">
        <v>115</v>
      </c>
      <c r="E63" s="19">
        <v>0.02</v>
      </c>
      <c r="F63" s="15"/>
      <c r="G63" s="15" t="s">
        <v>150</v>
      </c>
      <c r="I63" s="2" t="s">
        <v>13</v>
      </c>
      <c r="P63" s="12"/>
      <c r="Q63" s="18"/>
    </row>
    <row r="64" spans="1:17" customFormat="1" ht="22.5" x14ac:dyDescent="0.25">
      <c r="A64" s="13">
        <f>IF(I64&lt;&gt;"",COUNTA(I$1:I64),"")</f>
        <v>53</v>
      </c>
      <c r="B64" s="14" t="s">
        <v>151</v>
      </c>
      <c r="C64" s="15" t="s">
        <v>152</v>
      </c>
      <c r="D64" s="16" t="s">
        <v>125</v>
      </c>
      <c r="E64" s="19">
        <v>0.01</v>
      </c>
      <c r="F64" s="15"/>
      <c r="G64" s="15" t="s">
        <v>153</v>
      </c>
      <c r="I64" s="2" t="s">
        <v>13</v>
      </c>
      <c r="P64" s="12"/>
      <c r="Q64" s="18"/>
    </row>
    <row r="65" spans="1:29" customFormat="1" ht="22.5" x14ac:dyDescent="0.25">
      <c r="A65" s="13">
        <f>IF(I65&lt;&gt;"",COUNTA(I$1:I65),"")</f>
        <v>54</v>
      </c>
      <c r="B65" s="14" t="s">
        <v>154</v>
      </c>
      <c r="C65" s="15" t="s">
        <v>155</v>
      </c>
      <c r="D65" s="16" t="s">
        <v>75</v>
      </c>
      <c r="E65" s="20">
        <v>0.1</v>
      </c>
      <c r="F65" s="15"/>
      <c r="G65" s="15" t="s">
        <v>76</v>
      </c>
      <c r="I65" s="2" t="s">
        <v>13</v>
      </c>
      <c r="P65" s="12"/>
      <c r="Q65" s="18"/>
    </row>
    <row r="66" spans="1:29" customFormat="1" ht="15" x14ac:dyDescent="0.25">
      <c r="A66" s="13">
        <f>IF(I66&lt;&gt;"",COUNTA(I$1:I66),"")</f>
        <v>55</v>
      </c>
      <c r="B66" s="14" t="s">
        <v>156</v>
      </c>
      <c r="C66" s="15" t="s">
        <v>157</v>
      </c>
      <c r="D66" s="16" t="s">
        <v>158</v>
      </c>
      <c r="E66" s="19">
        <v>0.02</v>
      </c>
      <c r="F66" s="15"/>
      <c r="G66" s="15" t="s">
        <v>159</v>
      </c>
      <c r="I66" s="2" t="s">
        <v>13</v>
      </c>
      <c r="P66" s="12"/>
      <c r="Q66" s="18"/>
    </row>
    <row r="67" spans="1:29" customFormat="1" ht="33.75" x14ac:dyDescent="0.25">
      <c r="A67" s="13">
        <f>IF(I67&lt;&gt;"",COUNTA(I$1:I67),"")</f>
        <v>56</v>
      </c>
      <c r="B67" s="14" t="s">
        <v>160</v>
      </c>
      <c r="C67" s="15" t="s">
        <v>161</v>
      </c>
      <c r="D67" s="16" t="s">
        <v>11</v>
      </c>
      <c r="E67" s="17">
        <v>2</v>
      </c>
      <c r="F67" s="15"/>
      <c r="G67" s="15" t="s">
        <v>12</v>
      </c>
      <c r="I67" s="2" t="s">
        <v>13</v>
      </c>
      <c r="P67" s="12"/>
      <c r="Q67" s="18"/>
    </row>
    <row r="68" spans="1:29" customFormat="1" ht="22.5" x14ac:dyDescent="0.25">
      <c r="A68" s="13">
        <f>IF(I68&lt;&gt;"",COUNTA(I$1:I68),"")</f>
        <v>57</v>
      </c>
      <c r="B68" s="14" t="s">
        <v>162</v>
      </c>
      <c r="C68" s="15" t="s">
        <v>62</v>
      </c>
      <c r="D68" s="16" t="s">
        <v>11</v>
      </c>
      <c r="E68" s="17">
        <v>1</v>
      </c>
      <c r="F68" s="15"/>
      <c r="G68" s="15" t="s">
        <v>12</v>
      </c>
      <c r="I68" s="2" t="s">
        <v>13</v>
      </c>
      <c r="P68" s="12"/>
      <c r="Q68" s="18"/>
    </row>
    <row r="69" spans="1:29" customFormat="1" ht="22.5" x14ac:dyDescent="0.25">
      <c r="A69" s="13">
        <f>IF(I69&lt;&gt;"",COUNTA(I$1:I69),"")</f>
        <v>58</v>
      </c>
      <c r="B69" s="14" t="s">
        <v>163</v>
      </c>
      <c r="C69" s="15" t="s">
        <v>164</v>
      </c>
      <c r="D69" s="16" t="s">
        <v>16</v>
      </c>
      <c r="E69" s="17">
        <v>1</v>
      </c>
      <c r="F69" s="15"/>
      <c r="G69" s="15" t="s">
        <v>12</v>
      </c>
      <c r="I69" s="2" t="s">
        <v>13</v>
      </c>
      <c r="P69" s="12"/>
      <c r="Q69" s="18"/>
    </row>
    <row r="70" spans="1:29" customFormat="1" ht="22.5" x14ac:dyDescent="0.25">
      <c r="A70" s="13">
        <f>IF(I70&lt;&gt;"",COUNTA(I$1:I70),"")</f>
        <v>59</v>
      </c>
      <c r="B70" s="14" t="s">
        <v>165</v>
      </c>
      <c r="C70" s="15" t="s">
        <v>166</v>
      </c>
      <c r="D70" s="16" t="s">
        <v>125</v>
      </c>
      <c r="E70" s="19">
        <v>0.14000000000000001</v>
      </c>
      <c r="F70" s="15"/>
      <c r="G70" s="15" t="s">
        <v>167</v>
      </c>
      <c r="I70" s="2" t="s">
        <v>13</v>
      </c>
      <c r="P70" s="12"/>
      <c r="Q70" s="18"/>
    </row>
    <row r="71" spans="1:29" customFormat="1" ht="15" x14ac:dyDescent="0.25">
      <c r="A71" s="34" t="s">
        <v>168</v>
      </c>
      <c r="B71" s="34"/>
      <c r="C71" s="34"/>
      <c r="D71" s="34"/>
      <c r="E71" s="34"/>
      <c r="F71" s="34"/>
      <c r="G71" s="34"/>
      <c r="P71" s="12" t="s">
        <v>168</v>
      </c>
      <c r="Q71" s="18"/>
    </row>
    <row r="72" spans="1:29" customFormat="1" ht="22.5" x14ac:dyDescent="0.25">
      <c r="A72" s="13">
        <f>IF(I72&lt;&gt;"",COUNTA(I$1:I72),"")</f>
        <v>60</v>
      </c>
      <c r="B72" s="14" t="s">
        <v>169</v>
      </c>
      <c r="C72" s="15" t="s">
        <v>170</v>
      </c>
      <c r="D72" s="16" t="s">
        <v>11</v>
      </c>
      <c r="E72" s="17">
        <v>3</v>
      </c>
      <c r="F72" s="15"/>
      <c r="G72" s="15" t="s">
        <v>12</v>
      </c>
      <c r="I72" s="2" t="s">
        <v>13</v>
      </c>
      <c r="P72" s="12"/>
      <c r="Q72" s="18"/>
    </row>
    <row r="73" spans="1:29" customFormat="1" ht="22.5" x14ac:dyDescent="0.25">
      <c r="A73" s="13">
        <f>IF(I73&lt;&gt;"",COUNTA(I$1:I73),"")</f>
        <v>61</v>
      </c>
      <c r="B73" s="14" t="s">
        <v>171</v>
      </c>
      <c r="C73" s="15" t="s">
        <v>172</v>
      </c>
      <c r="D73" s="16" t="s">
        <v>173</v>
      </c>
      <c r="E73" s="17">
        <v>1</v>
      </c>
      <c r="F73" s="15"/>
      <c r="G73" s="15" t="s">
        <v>12</v>
      </c>
      <c r="I73" s="2" t="s">
        <v>13</v>
      </c>
      <c r="P73" s="12"/>
      <c r="Q73" s="18"/>
    </row>
    <row r="74" spans="1:29" customFormat="1" ht="33.75" x14ac:dyDescent="0.25">
      <c r="A74" s="13">
        <f>IF(I74&lt;&gt;"",COUNTA(I$1:I74),"")</f>
        <v>62</v>
      </c>
      <c r="B74" s="14" t="s">
        <v>174</v>
      </c>
      <c r="C74" s="15" t="s">
        <v>175</v>
      </c>
      <c r="D74" s="16" t="s">
        <v>11</v>
      </c>
      <c r="E74" s="17">
        <v>1</v>
      </c>
      <c r="F74" s="15"/>
      <c r="G74" s="15" t="s">
        <v>12</v>
      </c>
      <c r="I74" s="2" t="s">
        <v>13</v>
      </c>
      <c r="P74" s="12"/>
      <c r="Q74" s="18"/>
    </row>
    <row r="75" spans="1:29" customFormat="1" ht="36.75" customHeight="1" x14ac:dyDescent="0.25"/>
    <row r="76" spans="1:29" s="23" customFormat="1" ht="15" x14ac:dyDescent="0.25">
      <c r="A76" s="24"/>
      <c r="B76" s="25" t="s">
        <v>176</v>
      </c>
      <c r="C76" s="36"/>
      <c r="D76" s="36"/>
      <c r="E76" s="37"/>
      <c r="F76" s="37"/>
      <c r="G76" s="37"/>
      <c r="H76"/>
      <c r="I76"/>
      <c r="J76"/>
      <c r="K76"/>
      <c r="L76"/>
      <c r="M76"/>
      <c r="N76"/>
      <c r="O76"/>
      <c r="P76" s="26"/>
      <c r="Q76" s="26"/>
      <c r="R76" s="27" t="s">
        <v>177</v>
      </c>
      <c r="S76" s="27" t="s">
        <v>177</v>
      </c>
      <c r="T76" s="28" t="s">
        <v>177</v>
      </c>
      <c r="U76" s="28" t="s">
        <v>177</v>
      </c>
      <c r="V76" s="28" t="s">
        <v>177</v>
      </c>
      <c r="W76" s="28" t="s">
        <v>177</v>
      </c>
      <c r="X76" s="27"/>
      <c r="Y76" s="27"/>
      <c r="Z76" s="28"/>
      <c r="AA76" s="28"/>
      <c r="AB76" s="28"/>
      <c r="AC76" s="28"/>
    </row>
    <row r="77" spans="1:29" s="29" customFormat="1" ht="20.25" customHeight="1" x14ac:dyDescent="0.25">
      <c r="A77" s="30"/>
      <c r="B77" s="25"/>
      <c r="C77" s="38" t="s">
        <v>178</v>
      </c>
      <c r="D77" s="38"/>
      <c r="E77" s="38"/>
      <c r="F77" s="38"/>
      <c r="G77" s="38"/>
      <c r="P77" s="26"/>
      <c r="Q77" s="26"/>
      <c r="R77" s="27"/>
      <c r="S77" s="27"/>
      <c r="T77" s="28"/>
      <c r="U77" s="28"/>
      <c r="V77" s="28"/>
      <c r="W77" s="28"/>
      <c r="X77" s="27"/>
      <c r="Y77" s="27"/>
      <c r="Z77" s="28"/>
      <c r="AA77" s="28"/>
      <c r="AB77" s="28"/>
      <c r="AC77" s="28"/>
    </row>
    <row r="78" spans="1:29" s="23" customFormat="1" ht="15" x14ac:dyDescent="0.25">
      <c r="A78" s="24"/>
      <c r="B78" s="25" t="s">
        <v>179</v>
      </c>
      <c r="C78" s="36"/>
      <c r="D78" s="36"/>
      <c r="E78" s="37"/>
      <c r="F78" s="37"/>
      <c r="G78" s="37"/>
      <c r="H78"/>
      <c r="I78"/>
      <c r="J78"/>
      <c r="K78"/>
      <c r="L78"/>
      <c r="M78"/>
      <c r="N78"/>
      <c r="O78"/>
      <c r="P78" s="26"/>
      <c r="Q78" s="26"/>
      <c r="R78" s="27"/>
      <c r="S78" s="27"/>
      <c r="T78" s="28"/>
      <c r="U78" s="28"/>
      <c r="V78" s="28"/>
      <c r="W78" s="28"/>
      <c r="X78" s="27" t="s">
        <v>177</v>
      </c>
      <c r="Y78" s="27" t="s">
        <v>177</v>
      </c>
      <c r="Z78" s="28" t="s">
        <v>177</v>
      </c>
      <c r="AA78" s="28" t="s">
        <v>177</v>
      </c>
      <c r="AB78" s="28" t="s">
        <v>177</v>
      </c>
      <c r="AC78" s="28" t="s">
        <v>177</v>
      </c>
    </row>
    <row r="79" spans="1:29" s="29" customFormat="1" ht="20.25" customHeight="1" x14ac:dyDescent="0.25">
      <c r="A79" s="30"/>
      <c r="C79" s="38" t="s">
        <v>178</v>
      </c>
      <c r="D79" s="38"/>
      <c r="E79" s="38"/>
      <c r="F79" s="38"/>
      <c r="G79" s="38"/>
      <c r="P79" s="26"/>
      <c r="Q79" s="26"/>
      <c r="R79" s="27"/>
      <c r="S79" s="27"/>
      <c r="T79" s="28"/>
      <c r="U79" s="28"/>
      <c r="V79" s="28"/>
      <c r="W79" s="28"/>
      <c r="X79" s="27"/>
      <c r="Y79" s="27"/>
      <c r="Z79" s="28"/>
      <c r="AA79" s="28"/>
      <c r="AB79" s="28"/>
      <c r="AC79" s="28"/>
    </row>
    <row r="81" spans="2:6" customFormat="1" ht="15" x14ac:dyDescent="0.25">
      <c r="B81" s="31"/>
      <c r="D81" s="31"/>
      <c r="F81" s="31"/>
    </row>
    <row r="86" spans="2:6" customFormat="1" ht="15" x14ac:dyDescent="0.25">
      <c r="C86" s="32"/>
    </row>
    <row r="87" spans="2:6" customFormat="1" ht="15" x14ac:dyDescent="0.25">
      <c r="C87" s="32"/>
    </row>
    <row r="88" spans="2:6" customFormat="1" ht="15" x14ac:dyDescent="0.25">
      <c r="C88" s="32"/>
    </row>
  </sheetData>
  <mergeCells count="14">
    <mergeCell ref="C79:G79"/>
    <mergeCell ref="C76:D76"/>
    <mergeCell ref="E76:G76"/>
    <mergeCell ref="C77:G77"/>
    <mergeCell ref="C78:D78"/>
    <mergeCell ref="E78:G78"/>
    <mergeCell ref="A20:G20"/>
    <mergeCell ref="A28:G28"/>
    <mergeCell ref="A42:G42"/>
    <mergeCell ref="A56:G56"/>
    <mergeCell ref="A71:G71"/>
    <mergeCell ref="A2:G2"/>
    <mergeCell ref="A6:G6"/>
    <mergeCell ref="A9:G9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Обустройство скважины изм.26.02</vt:lpstr>
      <vt:lpstr>'Обустройство скважины изм.26.02'!Заголовки_для_печати</vt:lpstr>
      <vt:lpstr>'Обустройство скважины изм.26.02'!Область_печати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Медведева Ольга</cp:lastModifiedBy>
  <cp:lastPrinted>2023-06-08T12:07:32Z</cp:lastPrinted>
  <dcterms:created xsi:type="dcterms:W3CDTF">2020-09-30T08:50:27Z</dcterms:created>
  <dcterms:modified xsi:type="dcterms:W3CDTF">2026-03-10T07:04:22Z</dcterms:modified>
</cp:coreProperties>
</file>