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5" yWindow="-105" windowWidth="23250" windowHeight="12450"/>
  </bookViews>
  <sheets>
    <sheet name="Анализ рынка (базовый)" sheetId="3" r:id="rId1"/>
  </sheets>
  <definedNames>
    <definedName name="_xlnm.Print_Area" localSheetId="0">'Анализ рынка (базовый)'!$A$1:$L$19</definedName>
  </definedNames>
  <calcPr calcId="162913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3" l="1"/>
  <c r="J12" i="3"/>
  <c r="I11" i="3"/>
  <c r="L11" i="3" s="1"/>
  <c r="I12" i="3"/>
  <c r="L12" i="3" s="1"/>
  <c r="J9" i="3"/>
  <c r="J10" i="3"/>
  <c r="I9" i="3"/>
  <c r="L9" i="3" s="1"/>
  <c r="I10" i="3"/>
  <c r="L10" i="3" s="1"/>
  <c r="K10" i="3" l="1"/>
  <c r="K9" i="3"/>
  <c r="K12" i="3"/>
  <c r="K11" i="3"/>
  <c r="L13" i="3" l="1"/>
</calcChain>
</file>

<file path=xl/sharedStrings.xml><?xml version="1.0" encoding="utf-8"?>
<sst xmlns="http://schemas.openxmlformats.org/spreadsheetml/2006/main" count="30" uniqueCount="26">
  <si>
    <t>№ п/п</t>
  </si>
  <si>
    <t>Ед. изм.</t>
  </si>
  <si>
    <t>Кол-во</t>
  </si>
  <si>
    <t xml:space="preserve">Среднее квадратичное отклонение                                                            </t>
  </si>
  <si>
    <t>Объект закупки</t>
  </si>
  <si>
    <t xml:space="preserve">Коэффициент вариации (%)                                          </t>
  </si>
  <si>
    <t>ИТОГО</t>
  </si>
  <si>
    <t xml:space="preserve">Средняя арифм. величина цены единицы продукции, руб.                                                                                                       </t>
  </si>
  <si>
    <t xml:space="preserve">   </t>
  </si>
  <si>
    <t xml:space="preserve">                              </t>
  </si>
  <si>
    <t xml:space="preserve">НМЦД (руб.)                  </t>
  </si>
  <si>
    <t xml:space="preserve">В цену включены доставка, погрузо-разгрузочные работы, все уплачиваемые Исполнителем (поставщиком, подрядчиком) налоги (включая НДС, если он подлежит начислению), таможенные и иные обязательные платежи, а также все расходы Исполнителя (поставщика, подрядчика), связанные с оказанием услуг (поставкой товара, выполнением работ) на предусмотренных договором условиях, и причитающееся ему вознаграждение (прибыль, плановые накопления и т.п.). Возникновение дополнительных расходов, не включенных в состав цены, является риском Исполнителя (поставщика, подрядчика) и не подлежит оплате Заказчиком. </t>
  </si>
  <si>
    <r>
      <t xml:space="preserve">Используемый метод определения НМЦД с обоснованием: </t>
    </r>
    <r>
      <rPr>
        <b/>
        <sz val="11"/>
        <color theme="1"/>
        <rFont val="Times New Roman"/>
        <family val="1"/>
        <charset val="204"/>
      </rPr>
      <t>Метод сопоставимых рыночных цен (анализа рынка)</t>
    </r>
  </si>
  <si>
    <t>Приложение № 2 Обоснование начальной (максимальной) цены договора</t>
  </si>
  <si>
    <t>л</t>
  </si>
  <si>
    <t>Предмет договора: Оказание услуг по поставке кисломолочной продукции</t>
  </si>
  <si>
    <t>-</t>
  </si>
  <si>
    <r>
      <rPr>
        <b/>
        <sz val="10"/>
        <color theme="1"/>
        <rFont val="Times New Roman"/>
        <family val="1"/>
        <charset val="204"/>
      </rPr>
      <t xml:space="preserve">Кефир.                                                
</t>
    </r>
    <r>
      <rPr>
        <sz val="10"/>
        <color theme="1"/>
        <rFont val="Times New Roman"/>
        <family val="1"/>
        <charset val="204"/>
      </rPr>
      <t>Основные характеристики объекта закупки указаны в Техническом задании Заказчика</t>
    </r>
  </si>
  <si>
    <r>
      <rPr>
        <b/>
        <sz val="10"/>
        <color theme="1"/>
        <rFont val="Times New Roman"/>
        <family val="1"/>
        <charset val="204"/>
      </rPr>
      <t xml:space="preserve">Йогурт.
</t>
    </r>
    <r>
      <rPr>
        <sz val="10"/>
        <color theme="1"/>
        <rFont val="Times New Roman"/>
        <family val="1"/>
        <charset val="204"/>
      </rPr>
      <t>Основные характеристики объекта закупки указаны в Техническом задании Заказчика</t>
    </r>
  </si>
  <si>
    <r>
      <rPr>
        <b/>
        <sz val="10"/>
        <color theme="1"/>
        <rFont val="Times New Roman"/>
        <family val="1"/>
        <charset val="204"/>
      </rPr>
      <t xml:space="preserve">Ряженка.                                            
</t>
    </r>
    <r>
      <rPr>
        <sz val="10"/>
        <color theme="1"/>
        <rFont val="Times New Roman"/>
        <family val="1"/>
        <charset val="204"/>
      </rPr>
      <t xml:space="preserve">           Основные характеристики объекта закупки указаны в Техническом задании Заказчика</t>
    </r>
  </si>
  <si>
    <r>
      <rPr>
        <b/>
        <sz val="10"/>
        <color theme="1"/>
        <rFont val="Times New Roman"/>
        <family val="1"/>
        <charset val="204"/>
      </rPr>
      <t xml:space="preserve">Снежок.                                                     </t>
    </r>
    <r>
      <rPr>
        <sz val="10"/>
        <color theme="1"/>
        <rFont val="Times New Roman"/>
        <family val="1"/>
        <charset val="204"/>
      </rPr>
      <t xml:space="preserve">                     Основные характеристики объекта закупки указаны в Техническом задании Заказчика</t>
    </r>
  </si>
  <si>
    <t>Цена единицы продукции, указанная в источнике №1, (руб.). Реквизиты источника: КП № б/н от 27.04.2026</t>
  </si>
  <si>
    <t>Цена единицы продукции, указанная в источнике №1, (руб.). Реквизиты источника: КП № б/н от 28.04.2026</t>
  </si>
  <si>
    <t>Цена единицы продукции, указанная в источнике №3, (руб.).
Реквизиты источника: КП № 149 от 25.03.2026</t>
  </si>
  <si>
    <t xml:space="preserve">Цена единицы продукции, указанная в источнике №4, (руб.).
Реквизиты источника: КП № б/н от 05.05.2026 </t>
  </si>
  <si>
    <t>Дата подготовки обоснования НМЦД: 11.09.2026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</si>
</sst>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General"/>
    <numFmt numFmtId="165" formatCode="#,##0.00_р_.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164" fontId="4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5" fillId="0" borderId="0" xfId="0" applyFont="1"/>
    <xf numFmtId="165" fontId="6" fillId="0" borderId="0" xfId="0" applyNumberFormat="1" applyFont="1" applyAlignment="1">
      <alignment vertical="distributed" wrapText="1" shrinkToFit="1"/>
    </xf>
    <xf numFmtId="165" fontId="6" fillId="0" borderId="0" xfId="0" applyNumberFormat="1" applyFont="1" applyAlignment="1">
      <alignment horizontal="center" vertical="top" wrapText="1" shrinkToFit="1"/>
    </xf>
    <xf numFmtId="0" fontId="6" fillId="0" borderId="1" xfId="0" applyFont="1" applyBorder="1" applyAlignment="1">
      <alignment horizontal="center" vertical="center" wrapText="1" shrinkToFit="1"/>
    </xf>
    <xf numFmtId="4" fontId="1" fillId="0" borderId="0" xfId="0" applyNumberFormat="1" applyFont="1"/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3" fontId="7" fillId="0" borderId="0" xfId="0" applyNumberFormat="1" applyFont="1" applyAlignment="1">
      <alignment horizontal="center" vertical="center" wrapText="1"/>
    </xf>
    <xf numFmtId="4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/>
    <xf numFmtId="0" fontId="1" fillId="0" borderId="0" xfId="0" applyFont="1" applyAlignment="1">
      <alignment wrapText="1"/>
    </xf>
    <xf numFmtId="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/>
    </xf>
    <xf numFmtId="4" fontId="1" fillId="0" borderId="0" xfId="0" applyNumberFormat="1" applyFont="1" applyAlignment="1">
      <alignment horizontal="right" vertical="center"/>
    </xf>
    <xf numFmtId="0" fontId="6" fillId="0" borderId="4" xfId="0" applyFont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 shrinkToFit="1"/>
    </xf>
    <xf numFmtId="0" fontId="6" fillId="0" borderId="2" xfId="0" applyFont="1" applyBorder="1" applyAlignment="1">
      <alignment horizontal="center" vertical="center" wrapText="1" shrinkToFit="1"/>
    </xf>
    <xf numFmtId="0" fontId="6" fillId="0" borderId="3" xfId="0" applyFont="1" applyBorder="1" applyAlignment="1">
      <alignment horizontal="center" vertical="center" wrapText="1" shrinkToFit="1"/>
    </xf>
    <xf numFmtId="2" fontId="6" fillId="0" borderId="1" xfId="0" applyNumberFormat="1" applyFont="1" applyFill="1" applyBorder="1" applyAlignment="1">
      <alignment horizontal="center" vertical="center" wrapText="1" shrinkToFit="1"/>
    </xf>
    <xf numFmtId="2" fontId="6" fillId="0" borderId="1" xfId="0" applyNumberFormat="1" applyFont="1" applyBorder="1" applyAlignment="1">
      <alignment horizontal="center" vertical="center" wrapText="1" shrinkToFit="1"/>
    </xf>
    <xf numFmtId="10" fontId="6" fillId="0" borderId="1" xfId="0" applyNumberFormat="1" applyFont="1" applyBorder="1" applyAlignment="1">
      <alignment horizontal="center" vertical="center" wrapText="1" shrinkToFit="1"/>
    </xf>
    <xf numFmtId="4" fontId="6" fillId="0" borderId="1" xfId="0" applyNumberFormat="1" applyFont="1" applyBorder="1" applyAlignment="1">
      <alignment horizontal="center" vertical="center" wrapText="1" shrinkToFit="1"/>
    </xf>
    <xf numFmtId="0" fontId="8" fillId="0" borderId="5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0" fillId="0" borderId="0" xfId="0"/>
    <xf numFmtId="0" fontId="6" fillId="0" borderId="0" xfId="0" applyFont="1" applyAlignment="1">
      <alignment horizontal="left" vertical="top" wrapText="1"/>
    </xf>
    <xf numFmtId="0" fontId="8" fillId="0" borderId="0" xfId="0" applyFont="1" applyBorder="1" applyAlignment="1">
      <alignment horizontal="right" vertical="center" wrapText="1"/>
    </xf>
    <xf numFmtId="0" fontId="9" fillId="0" borderId="0" xfId="0" applyFont="1" applyBorder="1" applyAlignment="1">
      <alignment horizontal="right" vertical="center" wrapText="1"/>
    </xf>
  </cellXfs>
  <cellStyles count="3">
    <cellStyle name="Excel Built-in Normal" xfId="2"/>
    <cellStyle name="Обычный" xfId="0" builtinId="0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7"/>
  <sheetViews>
    <sheetView tabSelected="1" zoomScaleNormal="100" workbookViewId="0">
      <selection activeCell="L13" sqref="L13"/>
    </sheetView>
  </sheetViews>
  <sheetFormatPr defaultColWidth="9.140625" defaultRowHeight="15" x14ac:dyDescent="0.25"/>
  <cols>
    <col min="1" max="1" width="4.5703125" style="1" customWidth="1"/>
    <col min="2" max="2" width="36.28515625" style="1" customWidth="1"/>
    <col min="3" max="3" width="8.5703125" style="1" customWidth="1"/>
    <col min="4" max="4" width="10.7109375" style="1" customWidth="1"/>
    <col min="5" max="8" width="12.140625" style="1" customWidth="1"/>
    <col min="9" max="12" width="14.85546875" style="1" customWidth="1"/>
    <col min="13" max="13" width="15.140625" style="1" customWidth="1"/>
    <col min="14" max="16384" width="9.140625" style="1"/>
  </cols>
  <sheetData>
    <row r="1" spans="1:16" s="17" customFormat="1" x14ac:dyDescent="0.25">
      <c r="A1" s="29" t="s">
        <v>13</v>
      </c>
      <c r="B1" s="29"/>
      <c r="C1" s="29"/>
      <c r="D1" s="29"/>
      <c r="E1" s="29"/>
      <c r="F1" s="29"/>
      <c r="G1" s="29"/>
      <c r="H1" s="29"/>
      <c r="L1" s="18"/>
    </row>
    <row r="2" spans="1:16" x14ac:dyDescent="0.25">
      <c r="A2" s="16"/>
      <c r="L2" s="15"/>
    </row>
    <row r="3" spans="1:16" s="31" customFormat="1" ht="30.75" customHeight="1" x14ac:dyDescent="0.25">
      <c r="A3" s="30" t="s">
        <v>15</v>
      </c>
      <c r="B3" s="30"/>
      <c r="C3" s="30"/>
      <c r="D3" s="30"/>
      <c r="E3" s="30"/>
      <c r="F3" s="30"/>
      <c r="G3" s="30"/>
      <c r="H3" s="30"/>
    </row>
    <row r="4" spans="1:16" ht="55.5" customHeight="1" x14ac:dyDescent="0.25">
      <c r="A4" s="32" t="s">
        <v>11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</row>
    <row r="5" spans="1:16" x14ac:dyDescent="0.25">
      <c r="A5" s="16" t="s">
        <v>12</v>
      </c>
      <c r="L5" s="15"/>
    </row>
    <row r="6" spans="1:16" x14ac:dyDescent="0.25">
      <c r="A6" s="16" t="s">
        <v>25</v>
      </c>
      <c r="L6" s="15"/>
    </row>
    <row r="7" spans="1:16" x14ac:dyDescent="0.25">
      <c r="A7" s="16"/>
      <c r="L7" s="15"/>
    </row>
    <row r="8" spans="1:16" ht="156" customHeight="1" x14ac:dyDescent="0.25">
      <c r="A8" s="6" t="s">
        <v>0</v>
      </c>
      <c r="B8" s="6" t="s">
        <v>4</v>
      </c>
      <c r="C8" s="21" t="s">
        <v>1</v>
      </c>
      <c r="D8" s="21" t="s">
        <v>2</v>
      </c>
      <c r="E8" s="6" t="s">
        <v>21</v>
      </c>
      <c r="F8" s="6" t="s">
        <v>22</v>
      </c>
      <c r="G8" s="20" t="s">
        <v>23</v>
      </c>
      <c r="H8" s="20" t="s">
        <v>24</v>
      </c>
      <c r="I8" s="6" t="s">
        <v>7</v>
      </c>
      <c r="J8" s="6" t="s">
        <v>3</v>
      </c>
      <c r="K8" s="6" t="s">
        <v>5</v>
      </c>
      <c r="L8" s="6" t="s">
        <v>10</v>
      </c>
    </row>
    <row r="9" spans="1:16" ht="38.25" x14ac:dyDescent="0.25">
      <c r="A9" s="6">
        <v>1</v>
      </c>
      <c r="B9" s="6" t="s">
        <v>17</v>
      </c>
      <c r="C9" s="22" t="s">
        <v>14</v>
      </c>
      <c r="D9" s="21">
        <v>519</v>
      </c>
      <c r="E9" s="6">
        <v>132</v>
      </c>
      <c r="F9" s="19">
        <v>180</v>
      </c>
      <c r="G9" s="6">
        <v>164</v>
      </c>
      <c r="H9" s="6">
        <v>190</v>
      </c>
      <c r="I9" s="23">
        <f>ROUNDDOWN(AVERAGE(E9:H9),2)</f>
        <v>166.5</v>
      </c>
      <c r="J9" s="24">
        <f>_xlfn.STDEV.S(E9:H9)</f>
        <v>25.37</v>
      </c>
      <c r="K9" s="25">
        <f t="shared" ref="K9:K12" si="0">J9/I9</f>
        <v>0.15240000000000001</v>
      </c>
      <c r="L9" s="26">
        <f>I9*D9</f>
        <v>86413.5</v>
      </c>
    </row>
    <row r="10" spans="1:16" ht="38.25" x14ac:dyDescent="0.25">
      <c r="A10" s="6">
        <v>2</v>
      </c>
      <c r="B10" s="6" t="s">
        <v>18</v>
      </c>
      <c r="C10" s="22" t="s">
        <v>14</v>
      </c>
      <c r="D10" s="21">
        <v>519</v>
      </c>
      <c r="E10" s="6">
        <v>200</v>
      </c>
      <c r="F10" s="19">
        <v>220</v>
      </c>
      <c r="G10" s="6">
        <v>241</v>
      </c>
      <c r="H10" s="6">
        <v>287.5</v>
      </c>
      <c r="I10" s="23">
        <f>ROUNDDOWN(AVERAGE(E10:H10),2)</f>
        <v>237.12</v>
      </c>
      <c r="J10" s="24">
        <f>_xlfn.STDEV.S(E10:H10)</f>
        <v>37.520000000000003</v>
      </c>
      <c r="K10" s="25">
        <f t="shared" si="0"/>
        <v>0.15820000000000001</v>
      </c>
      <c r="L10" s="26">
        <f>I10*D10</f>
        <v>123065.28</v>
      </c>
    </row>
    <row r="11" spans="1:16" ht="51" x14ac:dyDescent="0.25">
      <c r="A11" s="6">
        <v>3</v>
      </c>
      <c r="B11" s="6" t="s">
        <v>19</v>
      </c>
      <c r="C11" s="22" t="s">
        <v>14</v>
      </c>
      <c r="D11" s="21">
        <v>509</v>
      </c>
      <c r="E11" s="6">
        <v>196</v>
      </c>
      <c r="F11" s="19">
        <v>220</v>
      </c>
      <c r="G11" s="6" t="s">
        <v>16</v>
      </c>
      <c r="H11" s="6">
        <v>190</v>
      </c>
      <c r="I11" s="23">
        <f>ROUNDDOWN(AVERAGE(E11:H11),2)</f>
        <v>202</v>
      </c>
      <c r="J11" s="24">
        <f>_xlfn.STDEV.S(E11:H11)</f>
        <v>15.87</v>
      </c>
      <c r="K11" s="25">
        <f t="shared" si="0"/>
        <v>7.8600000000000003E-2</v>
      </c>
      <c r="L11" s="26">
        <f>I11*D11</f>
        <v>102818</v>
      </c>
    </row>
    <row r="12" spans="1:16" ht="38.25" x14ac:dyDescent="0.25">
      <c r="A12" s="6">
        <v>4</v>
      </c>
      <c r="B12" s="6" t="s">
        <v>20</v>
      </c>
      <c r="C12" s="6" t="s">
        <v>14</v>
      </c>
      <c r="D12" s="6">
        <v>519</v>
      </c>
      <c r="E12" s="6">
        <v>196</v>
      </c>
      <c r="F12" s="19">
        <v>220</v>
      </c>
      <c r="G12" s="6" t="s">
        <v>16</v>
      </c>
      <c r="H12" s="6">
        <v>237.5</v>
      </c>
      <c r="I12" s="23">
        <f>ROUNDDOWN(AVERAGE(E12:H12),2)</f>
        <v>217.83</v>
      </c>
      <c r="J12" s="24">
        <f>_xlfn.STDEV.S(E12:H12)</f>
        <v>20.83</v>
      </c>
      <c r="K12" s="25">
        <f t="shared" si="0"/>
        <v>9.5600000000000004E-2</v>
      </c>
      <c r="L12" s="26">
        <f>I12*D12</f>
        <v>113053.77</v>
      </c>
    </row>
    <row r="13" spans="1:16" ht="24" customHeight="1" x14ac:dyDescent="0.25">
      <c r="A13" s="27"/>
      <c r="B13" s="33" t="s">
        <v>6</v>
      </c>
      <c r="C13" s="34"/>
      <c r="D13" s="34"/>
      <c r="E13" s="34"/>
      <c r="F13" s="34"/>
      <c r="G13" s="34"/>
      <c r="H13" s="34"/>
      <c r="I13" s="34"/>
      <c r="J13" s="34"/>
      <c r="K13" s="34"/>
      <c r="L13" s="28">
        <f>SUM(L9:L12)</f>
        <v>425350.55</v>
      </c>
      <c r="N13" s="7"/>
      <c r="O13" s="7"/>
      <c r="P13" s="7"/>
    </row>
    <row r="14" spans="1:16" x14ac:dyDescent="0.25">
      <c r="A14" s="8"/>
      <c r="B14" s="9"/>
      <c r="C14" s="8"/>
      <c r="D14" s="10"/>
      <c r="E14" s="11"/>
      <c r="F14" s="11"/>
      <c r="G14" s="11"/>
      <c r="H14" s="11"/>
      <c r="I14" s="12"/>
      <c r="J14" s="12"/>
      <c r="K14" s="8"/>
      <c r="L14" s="11"/>
    </row>
    <row r="15" spans="1:16" x14ac:dyDescent="0.25">
      <c r="A15" s="13" t="s">
        <v>9</v>
      </c>
      <c r="B15" s="14"/>
    </row>
    <row r="18" spans="1:20" ht="18.75" customHeight="1" x14ac:dyDescent="0.3">
      <c r="A18" s="3"/>
      <c r="B18" s="3"/>
      <c r="C18" s="3"/>
      <c r="D18" s="3"/>
      <c r="E18" s="3"/>
      <c r="F18" s="3"/>
      <c r="G18" s="4"/>
      <c r="H18" s="3"/>
      <c r="I18" s="3"/>
      <c r="J18" s="3"/>
      <c r="K18" s="3"/>
      <c r="L18" s="3"/>
    </row>
    <row r="19" spans="1:20" ht="20.25" x14ac:dyDescent="0.3">
      <c r="A19" s="3"/>
      <c r="B19" s="3"/>
      <c r="C19" s="3"/>
      <c r="D19" s="3"/>
      <c r="E19" s="3"/>
      <c r="F19" s="3"/>
      <c r="G19" s="4"/>
      <c r="H19" s="3"/>
      <c r="I19" s="3"/>
      <c r="J19" s="3"/>
      <c r="K19" s="3"/>
      <c r="L19" s="3"/>
    </row>
    <row r="20" spans="1:20" ht="15.75" x14ac:dyDescent="0.25">
      <c r="B20" s="2"/>
      <c r="G20" s="4"/>
    </row>
    <row r="21" spans="1:20" ht="15.75" x14ac:dyDescent="0.25">
      <c r="B21" s="2"/>
      <c r="G21" s="4"/>
    </row>
    <row r="22" spans="1:20" ht="15.75" x14ac:dyDescent="0.25">
      <c r="B22" s="2"/>
      <c r="G22" s="4"/>
    </row>
    <row r="23" spans="1:20" ht="15.75" x14ac:dyDescent="0.25">
      <c r="B23" s="2"/>
      <c r="G23" s="4"/>
    </row>
    <row r="24" spans="1:20" ht="15.75" x14ac:dyDescent="0.25">
      <c r="B24" s="2"/>
      <c r="G24" s="4"/>
    </row>
    <row r="25" spans="1:20" ht="15.75" x14ac:dyDescent="0.25">
      <c r="B25" s="2"/>
      <c r="G25" s="4"/>
    </row>
    <row r="26" spans="1:20" x14ac:dyDescent="0.25">
      <c r="G26" s="4"/>
    </row>
    <row r="27" spans="1:20" x14ac:dyDescent="0.25">
      <c r="G27" s="4"/>
    </row>
    <row r="28" spans="1:20" x14ac:dyDescent="0.25">
      <c r="G28" s="4"/>
    </row>
    <row r="29" spans="1:20" x14ac:dyDescent="0.25">
      <c r="G29" s="4"/>
    </row>
    <row r="30" spans="1:20" x14ac:dyDescent="0.25">
      <c r="G30" s="4"/>
    </row>
    <row r="31" spans="1:20" x14ac:dyDescent="0.25">
      <c r="G31" s="4"/>
    </row>
    <row r="32" spans="1:20" x14ac:dyDescent="0.25">
      <c r="G32" s="4"/>
      <c r="T32" s="1" t="s">
        <v>8</v>
      </c>
    </row>
    <row r="33" spans="7:7" x14ac:dyDescent="0.25">
      <c r="G33" s="4"/>
    </row>
    <row r="34" spans="7:7" x14ac:dyDescent="0.25">
      <c r="G34" s="4"/>
    </row>
    <row r="35" spans="7:7" x14ac:dyDescent="0.25">
      <c r="G35" s="4"/>
    </row>
    <row r="36" spans="7:7" x14ac:dyDescent="0.25">
      <c r="G36" s="4"/>
    </row>
    <row r="37" spans="7:7" x14ac:dyDescent="0.25">
      <c r="G37" s="4"/>
    </row>
    <row r="38" spans="7:7" x14ac:dyDescent="0.25">
      <c r="G38" s="4"/>
    </row>
    <row r="39" spans="7:7" x14ac:dyDescent="0.25">
      <c r="G39" s="4"/>
    </row>
    <row r="40" spans="7:7" x14ac:dyDescent="0.25">
      <c r="G40" s="4"/>
    </row>
    <row r="41" spans="7:7" x14ac:dyDescent="0.25">
      <c r="G41" s="4"/>
    </row>
    <row r="42" spans="7:7" x14ac:dyDescent="0.25">
      <c r="G42" s="4"/>
    </row>
    <row r="43" spans="7:7" x14ac:dyDescent="0.25">
      <c r="G43" s="4"/>
    </row>
    <row r="44" spans="7:7" x14ac:dyDescent="0.25">
      <c r="G44" s="4"/>
    </row>
    <row r="45" spans="7:7" x14ac:dyDescent="0.25">
      <c r="G45" s="5"/>
    </row>
    <row r="46" spans="7:7" x14ac:dyDescent="0.25">
      <c r="G46" s="5"/>
    </row>
    <row r="47" spans="7:7" x14ac:dyDescent="0.25">
      <c r="G47" s="5"/>
    </row>
    <row r="48" spans="7:7" x14ac:dyDescent="0.25">
      <c r="G48" s="5"/>
    </row>
    <row r="49" spans="7:7" x14ac:dyDescent="0.25">
      <c r="G49" s="5"/>
    </row>
    <row r="50" spans="7:7" x14ac:dyDescent="0.25">
      <c r="G50" s="5"/>
    </row>
    <row r="51" spans="7:7" x14ac:dyDescent="0.25">
      <c r="G51" s="5"/>
    </row>
    <row r="52" spans="7:7" x14ac:dyDescent="0.25">
      <c r="G52" s="5"/>
    </row>
    <row r="53" spans="7:7" x14ac:dyDescent="0.25">
      <c r="G53" s="5"/>
    </row>
    <row r="54" spans="7:7" x14ac:dyDescent="0.25">
      <c r="G54" s="5"/>
    </row>
    <row r="55" spans="7:7" x14ac:dyDescent="0.25">
      <c r="G55" s="5"/>
    </row>
    <row r="56" spans="7:7" x14ac:dyDescent="0.25">
      <c r="G56" s="5"/>
    </row>
    <row r="57" spans="7:7" x14ac:dyDescent="0.25">
      <c r="G57" s="5"/>
    </row>
    <row r="58" spans="7:7" x14ac:dyDescent="0.25">
      <c r="G58" s="5"/>
    </row>
    <row r="59" spans="7:7" x14ac:dyDescent="0.25">
      <c r="G59" s="5"/>
    </row>
    <row r="60" spans="7:7" x14ac:dyDescent="0.25">
      <c r="G60" s="5"/>
    </row>
    <row r="61" spans="7:7" x14ac:dyDescent="0.25">
      <c r="G61" s="5"/>
    </row>
    <row r="62" spans="7:7" x14ac:dyDescent="0.25">
      <c r="G62" s="5"/>
    </row>
    <row r="63" spans="7:7" x14ac:dyDescent="0.25">
      <c r="G63" s="5"/>
    </row>
    <row r="64" spans="7:7" x14ac:dyDescent="0.25">
      <c r="G64" s="5"/>
    </row>
    <row r="65" spans="7:7" x14ac:dyDescent="0.25">
      <c r="G65" s="5"/>
    </row>
    <row r="66" spans="7:7" x14ac:dyDescent="0.25">
      <c r="G66" s="5"/>
    </row>
    <row r="67" spans="7:7" x14ac:dyDescent="0.25">
      <c r="G67" s="5"/>
    </row>
    <row r="68" spans="7:7" x14ac:dyDescent="0.25">
      <c r="G68" s="5"/>
    </row>
    <row r="69" spans="7:7" x14ac:dyDescent="0.25">
      <c r="G69" s="5"/>
    </row>
    <row r="70" spans="7:7" x14ac:dyDescent="0.25">
      <c r="G70" s="5"/>
    </row>
    <row r="71" spans="7:7" x14ac:dyDescent="0.25">
      <c r="G71" s="5"/>
    </row>
    <row r="72" spans="7:7" x14ac:dyDescent="0.25">
      <c r="G72" s="5"/>
    </row>
    <row r="73" spans="7:7" x14ac:dyDescent="0.25">
      <c r="G73" s="5"/>
    </row>
    <row r="74" spans="7:7" x14ac:dyDescent="0.25">
      <c r="G74" s="5"/>
    </row>
    <row r="75" spans="7:7" x14ac:dyDescent="0.25">
      <c r="G75" s="5"/>
    </row>
    <row r="76" spans="7:7" x14ac:dyDescent="0.25">
      <c r="G76" s="5"/>
    </row>
    <row r="77" spans="7:7" x14ac:dyDescent="0.25">
      <c r="G77" s="5"/>
    </row>
    <row r="78" spans="7:7" x14ac:dyDescent="0.25">
      <c r="G78" s="5"/>
    </row>
    <row r="79" spans="7:7" x14ac:dyDescent="0.25">
      <c r="G79" s="5"/>
    </row>
    <row r="80" spans="7:7" x14ac:dyDescent="0.25">
      <c r="G80" s="5"/>
    </row>
    <row r="81" spans="7:7" x14ac:dyDescent="0.25">
      <c r="G81" s="5"/>
    </row>
    <row r="82" spans="7:7" x14ac:dyDescent="0.25">
      <c r="G82" s="5"/>
    </row>
    <row r="83" spans="7:7" x14ac:dyDescent="0.25">
      <c r="G83" s="5"/>
    </row>
    <row r="84" spans="7:7" x14ac:dyDescent="0.25">
      <c r="G84" s="5"/>
    </row>
    <row r="85" spans="7:7" x14ac:dyDescent="0.25">
      <c r="G85" s="5"/>
    </row>
    <row r="86" spans="7:7" x14ac:dyDescent="0.25">
      <c r="G86" s="5"/>
    </row>
    <row r="87" spans="7:7" x14ac:dyDescent="0.25">
      <c r="G87" s="5"/>
    </row>
    <row r="88" spans="7:7" x14ac:dyDescent="0.25">
      <c r="G88" s="5"/>
    </row>
    <row r="89" spans="7:7" x14ac:dyDescent="0.25">
      <c r="G89" s="5"/>
    </row>
    <row r="90" spans="7:7" x14ac:dyDescent="0.25">
      <c r="G90" s="5"/>
    </row>
    <row r="91" spans="7:7" x14ac:dyDescent="0.25">
      <c r="G91" s="5"/>
    </row>
    <row r="92" spans="7:7" x14ac:dyDescent="0.25">
      <c r="G92" s="5"/>
    </row>
    <row r="93" spans="7:7" x14ac:dyDescent="0.25">
      <c r="G93" s="5"/>
    </row>
    <row r="94" spans="7:7" x14ac:dyDescent="0.25">
      <c r="G94" s="5"/>
    </row>
    <row r="95" spans="7:7" x14ac:dyDescent="0.25">
      <c r="G95" s="5"/>
    </row>
    <row r="96" spans="7:7" x14ac:dyDescent="0.25">
      <c r="G96" s="5"/>
    </row>
    <row r="97" spans="7:7" x14ac:dyDescent="0.25">
      <c r="G97" s="5"/>
    </row>
    <row r="98" spans="7:7" x14ac:dyDescent="0.25">
      <c r="G98" s="5"/>
    </row>
    <row r="99" spans="7:7" x14ac:dyDescent="0.25">
      <c r="G99" s="5"/>
    </row>
    <row r="100" spans="7:7" x14ac:dyDescent="0.25">
      <c r="G100" s="5"/>
    </row>
    <row r="101" spans="7:7" x14ac:dyDescent="0.25">
      <c r="G101" s="5"/>
    </row>
    <row r="102" spans="7:7" x14ac:dyDescent="0.25">
      <c r="G102" s="5"/>
    </row>
    <row r="103" spans="7:7" x14ac:dyDescent="0.25">
      <c r="G103" s="5"/>
    </row>
    <row r="104" spans="7:7" x14ac:dyDescent="0.25">
      <c r="G104" s="5"/>
    </row>
    <row r="105" spans="7:7" x14ac:dyDescent="0.25">
      <c r="G105" s="5"/>
    </row>
    <row r="106" spans="7:7" x14ac:dyDescent="0.25">
      <c r="G106" s="5"/>
    </row>
    <row r="107" spans="7:7" x14ac:dyDescent="0.25">
      <c r="G107" s="5"/>
    </row>
  </sheetData>
  <mergeCells count="4">
    <mergeCell ref="A1:H1"/>
    <mergeCell ref="A3:XFD3"/>
    <mergeCell ref="A4:L4"/>
    <mergeCell ref="B13:K13"/>
  </mergeCells>
  <pageMargins left="0.43307086614173229" right="0.43307086614173229" top="0.74803149606299213" bottom="0.35433070866141736" header="0.31496062992125984" footer="0.31496062992125984"/>
  <pageSetup paperSize="9" scale="68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Анализ рынка (базовый)</vt:lpstr>
      <vt:lpstr>'Анализ рынка (базовый)'!Область_печати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2026-09-11T04:13:15Z</dcterms:modified>
</cp:coreProperties>
</file>