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841E18C2-404B-454A-B945-4203CBF4717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54" i="1" l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16" i="1"/>
  <c r="AD15" i="1"/>
  <c r="AD14" i="1"/>
</calcChain>
</file>

<file path=xl/sharedStrings.xml><?xml version="1.0" encoding="utf-8"?>
<sst xmlns="http://schemas.openxmlformats.org/spreadsheetml/2006/main" count="1021" uniqueCount="287">
  <si>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</si>
  <si>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</si>
  <si>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</si>
  <si>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</si>
  <si>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</si>
  <si>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</si>
  <si>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</si>
  <si>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</si>
  <si>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</si>
  <si>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</si>
  <si>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</si>
  <si>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</si>
  <si>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</si>
  <si>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</si>
  <si>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</si>
  <si>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</si>
  <si>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</si>
  <si>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</si>
  <si>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</si>
  <si>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</si>
  <si>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</si>
  <si>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</si>
  <si>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</si>
  <si>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</si>
  <si>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</si>
  <si>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</si>
  <si>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</si>
  <si>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</si>
  <si>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</si>
  <si>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</si>
  <si>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</si>
  <si>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</si>
  <si>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</si>
  <si>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</si>
  <si>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</si>
  <si>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</si>
  <si>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</si>
  <si>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</si>
  <si>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</si>
  <si>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</si>
  <si>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</si>
  <si>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</si>
  <si>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</si>
  <si>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</si>
  <si>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</si>
  <si>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</si>
  <si>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</si>
  <si>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Говядина</t>
  </si>
  <si>
    <t>кг</t>
  </si>
  <si>
    <t xml:space="preserve">1 106,00 </t>
  </si>
  <si>
    <t xml:space="preserve">1 150,30 </t>
  </si>
  <si>
    <t xml:space="preserve">1 172,40 </t>
  </si>
  <si>
    <t>2</t>
  </si>
  <si>
    <t>Мясо кур</t>
  </si>
  <si>
    <t xml:space="preserve">277,20 </t>
  </si>
  <si>
    <t xml:space="preserve">280,00 </t>
  </si>
  <si>
    <t xml:space="preserve">305,00 </t>
  </si>
  <si>
    <t>3</t>
  </si>
  <si>
    <t>Колбаса Докторская</t>
  </si>
  <si>
    <t xml:space="preserve">364,00 </t>
  </si>
  <si>
    <t xml:space="preserve">375,00 </t>
  </si>
  <si>
    <t xml:space="preserve">400,40 </t>
  </si>
  <si>
    <t>4</t>
  </si>
  <si>
    <t>Сосиски Молочные</t>
  </si>
  <si>
    <t xml:space="preserve">355,60 </t>
  </si>
  <si>
    <t xml:space="preserve">369,90 </t>
  </si>
  <si>
    <t xml:space="preserve">380,50 </t>
  </si>
  <si>
    <t>5</t>
  </si>
  <si>
    <t>Масло подсолнечное</t>
  </si>
  <si>
    <t>л (дм³)</t>
  </si>
  <si>
    <t xml:space="preserve">175,00 </t>
  </si>
  <si>
    <t xml:space="preserve">182,00 </t>
  </si>
  <si>
    <t xml:space="preserve">189,00 </t>
  </si>
  <si>
    <t>6</t>
  </si>
  <si>
    <t>Масло  сливочное</t>
  </si>
  <si>
    <t xml:space="preserve">1 092,00 </t>
  </si>
  <si>
    <t xml:space="preserve">1 103,00 </t>
  </si>
  <si>
    <t xml:space="preserve">1 146,60 </t>
  </si>
  <si>
    <t>7</t>
  </si>
  <si>
    <t>Молоко</t>
  </si>
  <si>
    <t xml:space="preserve">98,00 </t>
  </si>
  <si>
    <t xml:space="preserve">102,90 </t>
  </si>
  <si>
    <t>8</t>
  </si>
  <si>
    <t>Кефир</t>
  </si>
  <si>
    <t xml:space="preserve">116,20 </t>
  </si>
  <si>
    <t xml:space="preserve">117,40 </t>
  </si>
  <si>
    <t xml:space="preserve">122,10 </t>
  </si>
  <si>
    <t>9</t>
  </si>
  <si>
    <t>Ряженка</t>
  </si>
  <si>
    <t xml:space="preserve">161,00 </t>
  </si>
  <si>
    <t xml:space="preserve">165,90 </t>
  </si>
  <si>
    <t xml:space="preserve">177,10 </t>
  </si>
  <si>
    <t>10</t>
  </si>
  <si>
    <t>Сметана</t>
  </si>
  <si>
    <t xml:space="preserve">316,40 </t>
  </si>
  <si>
    <t xml:space="preserve">322,80 </t>
  </si>
  <si>
    <t xml:space="preserve">332,30 </t>
  </si>
  <si>
    <t>11</t>
  </si>
  <si>
    <t>Творог</t>
  </si>
  <si>
    <t xml:space="preserve">434,00 </t>
  </si>
  <si>
    <t xml:space="preserve">442,70 </t>
  </si>
  <si>
    <t xml:space="preserve">473,10 </t>
  </si>
  <si>
    <t>12</t>
  </si>
  <si>
    <t>Сыр</t>
  </si>
  <si>
    <t xml:space="preserve">1 505,00 </t>
  </si>
  <si>
    <t xml:space="preserve">1 550,20 </t>
  </si>
  <si>
    <t xml:space="preserve">1 580,30 </t>
  </si>
  <si>
    <t>13</t>
  </si>
  <si>
    <t>Яйцо</t>
  </si>
  <si>
    <t>шт</t>
  </si>
  <si>
    <t xml:space="preserve">11,20 </t>
  </si>
  <si>
    <t xml:space="preserve">11,40 </t>
  </si>
  <si>
    <t xml:space="preserve">12,00 </t>
  </si>
  <si>
    <t>14</t>
  </si>
  <si>
    <t>Мука  пшеничная</t>
  </si>
  <si>
    <t xml:space="preserve">71,40 </t>
  </si>
  <si>
    <t xml:space="preserve">74,30 </t>
  </si>
  <si>
    <t xml:space="preserve">77,90 </t>
  </si>
  <si>
    <t>15</t>
  </si>
  <si>
    <t>Греча  ядрица</t>
  </si>
  <si>
    <t xml:space="preserve">100,80 </t>
  </si>
  <si>
    <t xml:space="preserve">106,90 </t>
  </si>
  <si>
    <t>16</t>
  </si>
  <si>
    <t>Манная крупа</t>
  </si>
  <si>
    <t xml:space="preserve">64,40 </t>
  </si>
  <si>
    <t xml:space="preserve">67,70 </t>
  </si>
  <si>
    <t xml:space="preserve">69,00 </t>
  </si>
  <si>
    <t>17</t>
  </si>
  <si>
    <t>Геркулес</t>
  </si>
  <si>
    <t xml:space="preserve">197,40 </t>
  </si>
  <si>
    <t xml:space="preserve">207,30 </t>
  </si>
  <si>
    <t>18</t>
  </si>
  <si>
    <t>Рис</t>
  </si>
  <si>
    <t xml:space="preserve">114,80 </t>
  </si>
  <si>
    <t xml:space="preserve">118,30 </t>
  </si>
  <si>
    <t xml:space="preserve">121,90 </t>
  </si>
  <si>
    <t>19</t>
  </si>
  <si>
    <t>Пшено</t>
  </si>
  <si>
    <t xml:space="preserve">75,00 </t>
  </si>
  <si>
    <t>20</t>
  </si>
  <si>
    <t>Макаронные изделия</t>
  </si>
  <si>
    <t xml:space="preserve">84,00 </t>
  </si>
  <si>
    <t xml:space="preserve">85,70 </t>
  </si>
  <si>
    <t xml:space="preserve">92,40 </t>
  </si>
  <si>
    <t>21</t>
  </si>
  <si>
    <t>Горох</t>
  </si>
  <si>
    <t xml:space="preserve">63,00 </t>
  </si>
  <si>
    <t xml:space="preserve">64,90 </t>
  </si>
  <si>
    <t xml:space="preserve">66,20 </t>
  </si>
  <si>
    <t>22</t>
  </si>
  <si>
    <t>Сахарный песок</t>
  </si>
  <si>
    <t xml:space="preserve">100,00 </t>
  </si>
  <si>
    <t>23</t>
  </si>
  <si>
    <t>Вафли</t>
  </si>
  <si>
    <t xml:space="preserve">449,40 </t>
  </si>
  <si>
    <t xml:space="preserve">453,90 </t>
  </si>
  <si>
    <t xml:space="preserve">476,40 </t>
  </si>
  <si>
    <t>24</t>
  </si>
  <si>
    <t>Джем</t>
  </si>
  <si>
    <t xml:space="preserve">221,20 </t>
  </si>
  <si>
    <t xml:space="preserve">225,70 </t>
  </si>
  <si>
    <t xml:space="preserve">234,50 </t>
  </si>
  <si>
    <t>25</t>
  </si>
  <si>
    <t>Сок</t>
  </si>
  <si>
    <t xml:space="preserve">154,00 </t>
  </si>
  <si>
    <t xml:space="preserve">160,20 </t>
  </si>
  <si>
    <t xml:space="preserve">166,40 </t>
  </si>
  <si>
    <t>26</t>
  </si>
  <si>
    <t>Яблоки</t>
  </si>
  <si>
    <t xml:space="preserve">167,50 </t>
  </si>
  <si>
    <t>27</t>
  </si>
  <si>
    <t>Огурцы соленые</t>
  </si>
  <si>
    <t xml:space="preserve">217,00 </t>
  </si>
  <si>
    <t xml:space="preserve">227,90 </t>
  </si>
  <si>
    <t xml:space="preserve">230,10 </t>
  </si>
  <si>
    <t>28</t>
  </si>
  <si>
    <t>Картофель</t>
  </si>
  <si>
    <t xml:space="preserve">46,20 </t>
  </si>
  <si>
    <t xml:space="preserve">46,70 </t>
  </si>
  <si>
    <t xml:space="preserve">49,90 </t>
  </si>
  <si>
    <t>29</t>
  </si>
  <si>
    <t>Капуста свежая</t>
  </si>
  <si>
    <t xml:space="preserve">47,60 </t>
  </si>
  <si>
    <t xml:space="preserve">48,60 </t>
  </si>
  <si>
    <t xml:space="preserve">51,90 </t>
  </si>
  <si>
    <t>30</t>
  </si>
  <si>
    <t>Капуста квашеная</t>
  </si>
  <si>
    <t xml:space="preserve">140,00 </t>
  </si>
  <si>
    <t xml:space="preserve">147,00 </t>
  </si>
  <si>
    <t>31</t>
  </si>
  <si>
    <t>Лук</t>
  </si>
  <si>
    <t xml:space="preserve">43,40 </t>
  </si>
  <si>
    <t xml:space="preserve">44,30 </t>
  </si>
  <si>
    <t xml:space="preserve">46,50 </t>
  </si>
  <si>
    <t>32</t>
  </si>
  <si>
    <t>Морковь</t>
  </si>
  <si>
    <t xml:space="preserve">49,00 </t>
  </si>
  <si>
    <t xml:space="preserve">50,00 </t>
  </si>
  <si>
    <t xml:space="preserve">53,00 </t>
  </si>
  <si>
    <t>33</t>
  </si>
  <si>
    <t>Свекла</t>
  </si>
  <si>
    <t xml:space="preserve">39,20 </t>
  </si>
  <si>
    <t xml:space="preserve">40,00 </t>
  </si>
  <si>
    <t xml:space="preserve">42,80 </t>
  </si>
  <si>
    <t>34</t>
  </si>
  <si>
    <t>Томатная паста</t>
  </si>
  <si>
    <t xml:space="preserve">306,60 </t>
  </si>
  <si>
    <t xml:space="preserve">312,80 </t>
  </si>
  <si>
    <t xml:space="preserve">331,20 </t>
  </si>
  <si>
    <t>35</t>
  </si>
  <si>
    <t>Соль йодированная</t>
  </si>
  <si>
    <t xml:space="preserve">22,82 </t>
  </si>
  <si>
    <t xml:space="preserve">23,80 </t>
  </si>
  <si>
    <t xml:space="preserve">25,20 </t>
  </si>
  <si>
    <t>36</t>
  </si>
  <si>
    <t>Зеленый горошек</t>
  </si>
  <si>
    <t xml:space="preserve">206,50 </t>
  </si>
  <si>
    <t xml:space="preserve">208,60 </t>
  </si>
  <si>
    <t xml:space="preserve">218,90 </t>
  </si>
  <si>
    <t>37</t>
  </si>
  <si>
    <t>Кукуруза</t>
  </si>
  <si>
    <t xml:space="preserve">238,00 </t>
  </si>
  <si>
    <t xml:space="preserve">249,90 </t>
  </si>
  <si>
    <t xml:space="preserve">261,80 </t>
  </si>
  <si>
    <t>38</t>
  </si>
  <si>
    <t>Фасоль  красная</t>
  </si>
  <si>
    <t xml:space="preserve">180,30 </t>
  </si>
  <si>
    <t xml:space="preserve">183,80 </t>
  </si>
  <si>
    <t>39</t>
  </si>
  <si>
    <t>Хлеб пшеничный</t>
  </si>
  <si>
    <t xml:space="preserve">170,70 </t>
  </si>
  <si>
    <t>40</t>
  </si>
  <si>
    <t>Хлеб ржаной</t>
  </si>
  <si>
    <t xml:space="preserve">95,20 </t>
  </si>
  <si>
    <t xml:space="preserve">99,10 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</si>
  <si>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</si>
  <si>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</si>
  <si>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</si>
  <si>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</si>
  <si>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</si>
  <si>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</si>
  <si>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10.11.31.110</t>
  </si>
  <si>
    <t>10.13.14.111</t>
  </si>
  <si>
    <t>10.13.14.112</t>
  </si>
  <si>
    <t>10.41.54.110</t>
  </si>
  <si>
    <t>10.51.30.111</t>
  </si>
  <si>
    <t>10.51.11.121</t>
  </si>
  <si>
    <t>10.51.52.140</t>
  </si>
  <si>
    <t>10.51.52.130</t>
  </si>
  <si>
    <t>10.51.40.313</t>
  </si>
  <si>
    <t>10.51.40.121</t>
  </si>
  <si>
    <t>01.47.21.000</t>
  </si>
  <si>
    <t>10.61.21.113</t>
  </si>
  <si>
    <t>10.61.32.113</t>
  </si>
  <si>
    <t>10.61.31.111</t>
  </si>
  <si>
    <t>10.61.32.111</t>
  </si>
  <si>
    <t>10.61.11.000</t>
  </si>
  <si>
    <t>10.61.32.114</t>
  </si>
  <si>
    <t>10.73.11.110</t>
  </si>
  <si>
    <t>01.11.62.000</t>
  </si>
  <si>
    <t>10.81.12.110</t>
  </si>
  <si>
    <t>10.72.12.130</t>
  </si>
  <si>
    <t>10.39.22.110</t>
  </si>
  <si>
    <t>10.86.10.243</t>
  </si>
  <si>
    <t>01.24.10.000</t>
  </si>
  <si>
    <t>10.39.17.100</t>
  </si>
  <si>
    <t>01.13.51.120</t>
  </si>
  <si>
    <t>01.13.12.110</t>
  </si>
  <si>
    <t>10.39.12.000</t>
  </si>
  <si>
    <t>01.13.43.110</t>
  </si>
  <si>
    <t>01.13.41.110</t>
  </si>
  <si>
    <t>01.13.49.110</t>
  </si>
  <si>
    <t>10.39.17.112</t>
  </si>
  <si>
    <t>10.84.30.130</t>
  </si>
  <si>
    <t>10.39.17.190</t>
  </si>
  <si>
    <t>10.39.15.000</t>
  </si>
  <si>
    <t>10.71.11.111</t>
  </si>
  <si>
    <t>10.71.11.112</t>
  </si>
  <si>
    <t xml:space="preserve">Обоснование начальной (максимальной) цены договора, 
на поставку продуктов питания для нужд ЛОГАУ "Всевололжский КЦСОН"      </t>
  </si>
  <si>
    <t>Характеристики объекта закупки указаны в описании объекта закупки (техническом задании)</t>
  </si>
  <si>
    <t>На основании проведенного анализа рынка и расчетов, НМЦК составляет: 66 839,53 рублей.</t>
  </si>
  <si>
    <t>Утверждаю:</t>
  </si>
  <si>
    <t>ЛОГАУ "Всеволожский КЦСОН"</t>
  </si>
  <si>
    <t>Директор  ______________ Петрова Е.В.</t>
  </si>
  <si>
    <t>16 сентября 2026г.</t>
  </si>
  <si>
    <t>10.12.10.110</t>
  </si>
  <si>
    <t>10.51.52.212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</si>
</sst>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######"/>
    <numFmt numFmtId="165" formatCode="_-* #,##0.000\ _₽_-;\-* #,##0.000\ _₽_-;_-* &quot;-&quot;???\ _₽_-;_-@_-"/>
    <numFmt numFmtId="166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Alignment="0"/>
  </cellStyleXfs>
  <cellXfs count="6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2" fontId="3" fillId="0" borderId="22" xfId="0" applyNumberFormat="1" applyFont="1" applyFill="1" applyBorder="1"/>
    <xf numFmtId="0" fontId="4" fillId="0" borderId="23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165" fontId="1" fillId="0" borderId="7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3" fillId="0" borderId="0" xfId="0" applyNumberFormat="1" applyFont="1" applyFill="1" applyBorder="1"/>
    <xf numFmtId="166" fontId="1" fillId="0" borderId="12" xfId="0" applyNumberFormat="1" applyFont="1" applyFill="1" applyBorder="1" applyAlignment="1">
      <alignment horizontal="center" vertical="center"/>
    </xf>
    <xf numFmtId="166" fontId="1" fillId="0" borderId="15" xfId="0" applyNumberFormat="1" applyFont="1" applyFill="1" applyBorder="1" applyAlignment="1">
      <alignment vertical="top"/>
    </xf>
    <xf numFmtId="166" fontId="4" fillId="0" borderId="17" xfId="0" applyNumberFormat="1" applyFont="1" applyFill="1" applyBorder="1" applyAlignment="1">
      <alignment horizontal="center" vertical="center" wrapText="1"/>
    </xf>
    <xf numFmtId="166" fontId="4" fillId="0" borderId="19" xfId="0" applyNumberFormat="1" applyFont="1" applyFill="1" applyBorder="1" applyAlignment="1">
      <alignment horizontal="center" vertical="center" wrapText="1"/>
    </xf>
    <xf numFmtId="166" fontId="4" fillId="0" borderId="24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vertical="top" wrapText="1"/>
    </xf>
    <xf numFmtId="2" fontId="6" fillId="0" borderId="0" xfId="0" applyNumberFormat="1" applyFont="1" applyFill="1" applyBorder="1"/>
    <xf numFmtId="166" fontId="6" fillId="0" borderId="0" xfId="0" applyNumberFormat="1" applyFont="1" applyFill="1" applyBorder="1"/>
    <xf numFmtId="2" fontId="6" fillId="0" borderId="0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219075</xdr:colOff>
      <xdr:row>12</xdr:row>
      <xdr:rowOff>85725</xdr:rowOff>
    </xdr:from>
    <xdr:to>
      <xdr:col>29</xdr:col>
      <xdr:colOff>1600835</xdr:colOff>
      <xdr:row>13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12</xdr:row>
      <xdr:rowOff>76200</xdr:rowOff>
    </xdr:from>
    <xdr:to>
      <xdr:col>26</xdr:col>
      <xdr:colOff>1190625</xdr:colOff>
      <xdr:row>13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12</xdr:row>
      <xdr:rowOff>152399</xdr:rowOff>
    </xdr:from>
    <xdr:to>
      <xdr:col>27</xdr:col>
      <xdr:colOff>1362076</xdr:colOff>
      <xdr:row>13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59"/>
  <sheetViews>
    <sheetView tabSelected="1" view="pageBreakPreview" topLeftCell="A17" zoomScale="82" zoomScaleNormal="100" zoomScaleSheetLayoutView="82" workbookViewId="0">
      <selection activeCell="E25" sqref="E2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4.5703125" style="3" customWidth="1"/>
    <col min="4" max="4" width="21.85546875" style="3" customWidth="1"/>
    <col min="5" max="5" width="8.5703125" style="3" customWidth="1"/>
    <col min="6" max="6" width="10.7109375" style="28" customWidth="1"/>
    <col min="7" max="9" width="22" style="8" customWidth="1"/>
    <col min="10" max="26" width="22" style="8" hidden="1" customWidth="1"/>
    <col min="27" max="27" width="20.5703125" style="8" customWidth="1"/>
    <col min="28" max="28" width="23" style="8" customWidth="1"/>
    <col min="29" max="29" width="15.140625" style="8" customWidth="1"/>
    <col min="30" max="30" width="27.7109375" style="29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8.75" x14ac:dyDescent="0.3">
      <c r="AB1" s="36" t="s">
        <v>281</v>
      </c>
      <c r="AC1" s="36"/>
      <c r="AD1" s="37"/>
    </row>
    <row r="2" spans="1:32" ht="18.75" x14ac:dyDescent="0.3">
      <c r="AB2" s="36" t="s">
        <v>282</v>
      </c>
      <c r="AC2" s="36"/>
      <c r="AD2" s="37"/>
    </row>
    <row r="3" spans="1:32" ht="18.75" x14ac:dyDescent="0.3">
      <c r="AB3" s="36" t="s">
        <v>283</v>
      </c>
      <c r="AC3" s="36"/>
      <c r="AD3" s="37"/>
    </row>
    <row r="4" spans="1:32" ht="27" customHeight="1" x14ac:dyDescent="0.3">
      <c r="A4" s="1" t="s">
        <v>0</v>
      </c>
      <c r="B4" s="1"/>
      <c r="C4" s="1"/>
      <c r="D4" s="1"/>
      <c r="E4" s="1"/>
      <c r="F4" s="2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38" t="s">
        <v>284</v>
      </c>
      <c r="AC4" s="35"/>
      <c r="AD4" s="37"/>
    </row>
    <row r="5" spans="1:32" ht="15" customHeight="1" x14ac:dyDescent="0.25">
      <c r="A5" s="1"/>
      <c r="B5" s="1"/>
      <c r="C5" s="1"/>
      <c r="D5" s="1"/>
      <c r="E5" s="1"/>
      <c r="F5" s="2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2" ht="36" customHeight="1" x14ac:dyDescent="0.3">
      <c r="A6" s="52" t="s">
        <v>278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</row>
    <row r="7" spans="1:32" ht="15" customHeight="1" x14ac:dyDescent="0.25">
      <c r="A7" s="1"/>
      <c r="B7" s="1"/>
      <c r="C7" s="1"/>
      <c r="D7" s="1"/>
      <c r="E7" s="1"/>
      <c r="F7" s="2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32" x14ac:dyDescent="0.25">
      <c r="A8" s="1"/>
      <c r="B8" s="1"/>
      <c r="C8" s="1"/>
      <c r="D8" s="1"/>
      <c r="E8" s="1"/>
      <c r="F8" s="2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/>
      <c r="AB8" s="4"/>
      <c r="AC8" s="4"/>
    </row>
    <row r="9" spans="1:32" ht="24.75" customHeight="1" x14ac:dyDescent="0.25">
      <c r="A9" s="53" t="s">
        <v>1</v>
      </c>
      <c r="B9" s="53"/>
      <c r="C9" s="54" t="s">
        <v>279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2" ht="42" customHeight="1" x14ac:dyDescent="0.25">
      <c r="A10" s="53" t="s">
        <v>238</v>
      </c>
      <c r="B10" s="53"/>
      <c r="C10" s="54" t="s">
        <v>239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</row>
    <row r="11" spans="1:32" ht="43.5" customHeight="1" thickBot="1" x14ac:dyDescent="0.3">
      <c r="A11" s="48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1"/>
    </row>
    <row r="12" spans="1:32" ht="30" customHeight="1" x14ac:dyDescent="0.25">
      <c r="A12" s="40" t="s">
        <v>2</v>
      </c>
      <c r="B12" s="42" t="s">
        <v>3</v>
      </c>
      <c r="C12" s="42"/>
      <c r="D12" s="44" t="s">
        <v>4</v>
      </c>
      <c r="E12" s="42" t="s">
        <v>5</v>
      </c>
      <c r="F12" s="46" t="s">
        <v>6</v>
      </c>
      <c r="G12" s="13" t="s">
        <v>235</v>
      </c>
      <c r="H12" s="13" t="s">
        <v>236</v>
      </c>
      <c r="I12" s="13" t="s">
        <v>237</v>
      </c>
      <c r="J12" s="13" t="s">
        <v>7</v>
      </c>
      <c r="K12" s="13" t="s">
        <v>8</v>
      </c>
      <c r="L12" s="13" t="s">
        <v>9</v>
      </c>
      <c r="M12" s="13" t="s">
        <v>10</v>
      </c>
      <c r="N12" s="13" t="s">
        <v>11</v>
      </c>
      <c r="O12" s="13" t="s">
        <v>12</v>
      </c>
      <c r="P12" s="13" t="s">
        <v>13</v>
      </c>
      <c r="Q12" s="13" t="s">
        <v>14</v>
      </c>
      <c r="R12" s="13" t="s">
        <v>15</v>
      </c>
      <c r="S12" s="13" t="s">
        <v>16</v>
      </c>
      <c r="T12" s="13" t="s">
        <v>17</v>
      </c>
      <c r="U12" s="13" t="s">
        <v>18</v>
      </c>
      <c r="V12" s="13" t="s">
        <v>19</v>
      </c>
      <c r="W12" s="13" t="s">
        <v>20</v>
      </c>
      <c r="X12" s="13" t="s">
        <v>21</v>
      </c>
      <c r="Y12" s="13" t="s">
        <v>22</v>
      </c>
      <c r="Z12" s="13" t="s">
        <v>23</v>
      </c>
      <c r="AA12" s="14" t="s">
        <v>24</v>
      </c>
      <c r="AB12" s="14" t="s">
        <v>25</v>
      </c>
      <c r="AC12" s="44" t="s">
        <v>240</v>
      </c>
      <c r="AD12" s="30" t="s">
        <v>26</v>
      </c>
    </row>
    <row r="13" spans="1:32" ht="45" customHeight="1" thickBot="1" x14ac:dyDescent="0.3">
      <c r="A13" s="41"/>
      <c r="B13" s="43"/>
      <c r="C13" s="43"/>
      <c r="D13" s="45"/>
      <c r="E13" s="43"/>
      <c r="F13" s="47"/>
      <c r="G13" s="15" t="s">
        <v>27</v>
      </c>
      <c r="H13" s="15" t="s">
        <v>27</v>
      </c>
      <c r="I13" s="15" t="s">
        <v>27</v>
      </c>
      <c r="J13" s="15" t="s">
        <v>27</v>
      </c>
      <c r="K13" s="15" t="s">
        <v>27</v>
      </c>
      <c r="L13" s="15" t="s">
        <v>27</v>
      </c>
      <c r="M13" s="15" t="s">
        <v>27</v>
      </c>
      <c r="N13" s="15" t="s">
        <v>27</v>
      </c>
      <c r="O13" s="15" t="s">
        <v>27</v>
      </c>
      <c r="P13" s="15" t="s">
        <v>27</v>
      </c>
      <c r="Q13" s="15" t="s">
        <v>27</v>
      </c>
      <c r="R13" s="15" t="s">
        <v>27</v>
      </c>
      <c r="S13" s="15" t="s">
        <v>27</v>
      </c>
      <c r="T13" s="15" t="s">
        <v>27</v>
      </c>
      <c r="U13" s="15" t="s">
        <v>27</v>
      </c>
      <c r="V13" s="15" t="s">
        <v>27</v>
      </c>
      <c r="W13" s="15" t="s">
        <v>27</v>
      </c>
      <c r="X13" s="15" t="s">
        <v>27</v>
      </c>
      <c r="Y13" s="15" t="s">
        <v>27</v>
      </c>
      <c r="Z13" s="15" t="s">
        <v>27</v>
      </c>
      <c r="AA13" s="16"/>
      <c r="AB13" s="16"/>
      <c r="AC13" s="45"/>
      <c r="AD13" s="31"/>
    </row>
    <row r="14" spans="1:32" ht="52.5" customHeight="1" x14ac:dyDescent="0.25">
      <c r="A14" s="17" t="s">
        <v>46</v>
      </c>
      <c r="B14" s="39" t="s">
        <v>47</v>
      </c>
      <c r="C14" s="39"/>
      <c r="D14" s="11" t="s">
        <v>241</v>
      </c>
      <c r="E14" s="12" t="s">
        <v>48</v>
      </c>
      <c r="F14" s="25">
        <v>22.8</v>
      </c>
      <c r="G14" s="10" t="s">
        <v>49</v>
      </c>
      <c r="H14" s="10" t="s">
        <v>50</v>
      </c>
      <c r="I14" s="10" t="s">
        <v>51</v>
      </c>
      <c r="J14" s="10" t="s">
        <v>28</v>
      </c>
      <c r="K14" s="10" t="s">
        <v>29</v>
      </c>
      <c r="L14" s="10" t="s">
        <v>30</v>
      </c>
      <c r="M14" s="10" t="s">
        <v>31</v>
      </c>
      <c r="N14" s="10" t="s">
        <v>32</v>
      </c>
      <c r="O14" s="10" t="s">
        <v>33</v>
      </c>
      <c r="P14" s="10" t="s">
        <v>34</v>
      </c>
      <c r="Q14" s="10" t="s">
        <v>35</v>
      </c>
      <c r="R14" s="10" t="s">
        <v>36</v>
      </c>
      <c r="S14" s="10" t="s">
        <v>37</v>
      </c>
      <c r="T14" s="10" t="s">
        <v>38</v>
      </c>
      <c r="U14" s="10" t="s">
        <v>39</v>
      </c>
      <c r="V14" s="10" t="s">
        <v>40</v>
      </c>
      <c r="W14" s="10" t="s">
        <v>41</v>
      </c>
      <c r="X14" s="10" t="s">
        <v>42</v>
      </c>
      <c r="Y14" s="10" t="s">
        <v>43</v>
      </c>
      <c r="Z14" s="10" t="s">
        <v>44</v>
      </c>
      <c r="AA14" s="10">
        <v>33.81</v>
      </c>
      <c r="AB14" s="10">
        <v>2.96</v>
      </c>
      <c r="AC14" s="10">
        <v>1142.9000000000001</v>
      </c>
      <c r="AD14" s="32">
        <f>AC14*F14</f>
        <v>26058.120000000003</v>
      </c>
      <c r="AE14" s="8"/>
      <c r="AF14" s="8"/>
    </row>
    <row r="15" spans="1:32" ht="52.5" customHeight="1" x14ac:dyDescent="0.25">
      <c r="A15" s="18" t="s">
        <v>52</v>
      </c>
      <c r="B15" s="53" t="s">
        <v>53</v>
      </c>
      <c r="C15" s="53"/>
      <c r="D15" s="7" t="s">
        <v>285</v>
      </c>
      <c r="E15" s="9" t="s">
        <v>48</v>
      </c>
      <c r="F15" s="26">
        <v>5.61</v>
      </c>
      <c r="G15" s="6" t="s">
        <v>54</v>
      </c>
      <c r="H15" s="6" t="s">
        <v>55</v>
      </c>
      <c r="I15" s="6" t="s">
        <v>56</v>
      </c>
      <c r="J15" s="6" t="s">
        <v>28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39</v>
      </c>
      <c r="V15" s="6" t="s">
        <v>40</v>
      </c>
      <c r="W15" s="6" t="s">
        <v>41</v>
      </c>
      <c r="X15" s="6" t="s">
        <v>42</v>
      </c>
      <c r="Y15" s="6" t="s">
        <v>43</v>
      </c>
      <c r="Z15" s="6" t="s">
        <v>44</v>
      </c>
      <c r="AA15" s="6">
        <v>15.31</v>
      </c>
      <c r="AB15" s="6">
        <v>5.33</v>
      </c>
      <c r="AC15" s="6">
        <v>287.39999999999998</v>
      </c>
      <c r="AD15" s="33">
        <f>AC15*F15</f>
        <v>1612.3139999999999</v>
      </c>
      <c r="AE15" s="8"/>
      <c r="AF15" s="8"/>
    </row>
    <row r="16" spans="1:32" ht="52.5" customHeight="1" x14ac:dyDescent="0.25">
      <c r="A16" s="18" t="s">
        <v>57</v>
      </c>
      <c r="B16" s="53" t="s">
        <v>58</v>
      </c>
      <c r="C16" s="53"/>
      <c r="D16" s="7" t="s">
        <v>242</v>
      </c>
      <c r="E16" s="9" t="s">
        <v>48</v>
      </c>
      <c r="F16" s="26">
        <v>1.2</v>
      </c>
      <c r="G16" s="6" t="s">
        <v>59</v>
      </c>
      <c r="H16" s="6" t="s">
        <v>60</v>
      </c>
      <c r="I16" s="6" t="s">
        <v>61</v>
      </c>
      <c r="J16" s="6" t="s">
        <v>28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  <c r="U16" s="6" t="s">
        <v>39</v>
      </c>
      <c r="V16" s="6" t="s">
        <v>40</v>
      </c>
      <c r="W16" s="6" t="s">
        <v>41</v>
      </c>
      <c r="X16" s="6" t="s">
        <v>42</v>
      </c>
      <c r="Y16" s="6" t="s">
        <v>43</v>
      </c>
      <c r="Z16" s="6" t="s">
        <v>44</v>
      </c>
      <c r="AA16" s="6">
        <v>18.670000000000002</v>
      </c>
      <c r="AB16" s="6">
        <v>4.92</v>
      </c>
      <c r="AC16" s="6">
        <v>379.8</v>
      </c>
      <c r="AD16" s="33">
        <f>AC16*F16</f>
        <v>455.76</v>
      </c>
      <c r="AE16" s="8"/>
      <c r="AF16" s="8"/>
    </row>
    <row r="17" spans="1:32" ht="52.5" customHeight="1" x14ac:dyDescent="0.25">
      <c r="A17" s="18" t="s">
        <v>62</v>
      </c>
      <c r="B17" s="53" t="s">
        <v>63</v>
      </c>
      <c r="C17" s="53"/>
      <c r="D17" s="7" t="s">
        <v>243</v>
      </c>
      <c r="E17" s="9" t="s">
        <v>48</v>
      </c>
      <c r="F17" s="26">
        <v>1.46</v>
      </c>
      <c r="G17" s="6" t="s">
        <v>64</v>
      </c>
      <c r="H17" s="6" t="s">
        <v>65</v>
      </c>
      <c r="I17" s="6" t="s">
        <v>66</v>
      </c>
      <c r="J17" s="6" t="s">
        <v>28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34</v>
      </c>
      <c r="Q17" s="6" t="s">
        <v>35</v>
      </c>
      <c r="R17" s="6" t="s">
        <v>36</v>
      </c>
      <c r="S17" s="6" t="s">
        <v>37</v>
      </c>
      <c r="T17" s="6" t="s">
        <v>38</v>
      </c>
      <c r="U17" s="6" t="s">
        <v>39</v>
      </c>
      <c r="V17" s="6" t="s">
        <v>40</v>
      </c>
      <c r="W17" s="6" t="s">
        <v>41</v>
      </c>
      <c r="X17" s="6" t="s">
        <v>42</v>
      </c>
      <c r="Y17" s="6" t="s">
        <v>43</v>
      </c>
      <c r="Z17" s="6" t="s">
        <v>44</v>
      </c>
      <c r="AA17" s="6">
        <v>12.5</v>
      </c>
      <c r="AB17" s="6">
        <v>3.39</v>
      </c>
      <c r="AC17" s="6">
        <v>368.67</v>
      </c>
      <c r="AD17" s="33">
        <f t="shared" ref="AD17:AD53" si="0">AC17*F17</f>
        <v>538.25819999999999</v>
      </c>
      <c r="AE17" s="8"/>
      <c r="AF17" s="8"/>
    </row>
    <row r="18" spans="1:32" ht="52.5" customHeight="1" x14ac:dyDescent="0.25">
      <c r="A18" s="18" t="s">
        <v>67</v>
      </c>
      <c r="B18" s="53" t="s">
        <v>68</v>
      </c>
      <c r="C18" s="53"/>
      <c r="D18" s="7" t="s">
        <v>244</v>
      </c>
      <c r="E18" s="9" t="s">
        <v>69</v>
      </c>
      <c r="F18" s="26">
        <v>4</v>
      </c>
      <c r="G18" s="6" t="s">
        <v>70</v>
      </c>
      <c r="H18" s="6" t="s">
        <v>71</v>
      </c>
      <c r="I18" s="6" t="s">
        <v>72</v>
      </c>
      <c r="J18" s="6" t="s">
        <v>28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6" t="s">
        <v>35</v>
      </c>
      <c r="R18" s="6" t="s">
        <v>36</v>
      </c>
      <c r="S18" s="6" t="s">
        <v>37</v>
      </c>
      <c r="T18" s="6" t="s">
        <v>38</v>
      </c>
      <c r="U18" s="6" t="s">
        <v>39</v>
      </c>
      <c r="V18" s="6" t="s">
        <v>40</v>
      </c>
      <c r="W18" s="6" t="s">
        <v>41</v>
      </c>
      <c r="X18" s="6" t="s">
        <v>42</v>
      </c>
      <c r="Y18" s="6" t="s">
        <v>43</v>
      </c>
      <c r="Z18" s="6" t="s">
        <v>44</v>
      </c>
      <c r="AA18" s="6">
        <v>7</v>
      </c>
      <c r="AB18" s="6">
        <v>3.85</v>
      </c>
      <c r="AC18" s="6">
        <v>182</v>
      </c>
      <c r="AD18" s="33">
        <f t="shared" si="0"/>
        <v>728</v>
      </c>
      <c r="AE18" s="8"/>
      <c r="AF18" s="8"/>
    </row>
    <row r="19" spans="1:32" ht="52.5" customHeight="1" x14ac:dyDescent="0.25">
      <c r="A19" s="18" t="s">
        <v>73</v>
      </c>
      <c r="B19" s="53" t="s">
        <v>74</v>
      </c>
      <c r="C19" s="53"/>
      <c r="D19" s="7" t="s">
        <v>245</v>
      </c>
      <c r="E19" s="9" t="s">
        <v>48</v>
      </c>
      <c r="F19" s="26">
        <v>3.8</v>
      </c>
      <c r="G19" s="6" t="s">
        <v>75</v>
      </c>
      <c r="H19" s="6" t="s">
        <v>76</v>
      </c>
      <c r="I19" s="6" t="s">
        <v>77</v>
      </c>
      <c r="J19" s="6" t="s">
        <v>28</v>
      </c>
      <c r="K19" s="6" t="s">
        <v>29</v>
      </c>
      <c r="L19" s="6" t="s">
        <v>30</v>
      </c>
      <c r="M19" s="6" t="s">
        <v>31</v>
      </c>
      <c r="N19" s="6" t="s">
        <v>32</v>
      </c>
      <c r="O19" s="6" t="s">
        <v>33</v>
      </c>
      <c r="P19" s="6" t="s">
        <v>34</v>
      </c>
      <c r="Q19" s="6" t="s">
        <v>35</v>
      </c>
      <c r="R19" s="6" t="s">
        <v>36</v>
      </c>
      <c r="S19" s="6" t="s">
        <v>37</v>
      </c>
      <c r="T19" s="6" t="s">
        <v>38</v>
      </c>
      <c r="U19" s="6" t="s">
        <v>39</v>
      </c>
      <c r="V19" s="6" t="s">
        <v>40</v>
      </c>
      <c r="W19" s="6" t="s">
        <v>41</v>
      </c>
      <c r="X19" s="6" t="s">
        <v>42</v>
      </c>
      <c r="Y19" s="6" t="s">
        <v>43</v>
      </c>
      <c r="Z19" s="6" t="s">
        <v>44</v>
      </c>
      <c r="AA19" s="6">
        <v>28.88</v>
      </c>
      <c r="AB19" s="6">
        <v>2.59</v>
      </c>
      <c r="AC19" s="6">
        <v>1113.8699999999999</v>
      </c>
      <c r="AD19" s="33">
        <f t="shared" si="0"/>
        <v>4232.7059999999992</v>
      </c>
      <c r="AE19" s="8"/>
      <c r="AF19" s="8"/>
    </row>
    <row r="20" spans="1:32" ht="52.5" customHeight="1" x14ac:dyDescent="0.25">
      <c r="A20" s="18" t="s">
        <v>78</v>
      </c>
      <c r="B20" s="53" t="s">
        <v>79</v>
      </c>
      <c r="C20" s="53"/>
      <c r="D20" s="7" t="s">
        <v>246</v>
      </c>
      <c r="E20" s="9" t="s">
        <v>48</v>
      </c>
      <c r="F20" s="26">
        <v>29</v>
      </c>
      <c r="G20" s="6" t="s">
        <v>80</v>
      </c>
      <c r="H20" s="6" t="s">
        <v>81</v>
      </c>
      <c r="I20" s="6" t="s">
        <v>81</v>
      </c>
      <c r="J20" s="6" t="s">
        <v>28</v>
      </c>
      <c r="K20" s="6" t="s">
        <v>29</v>
      </c>
      <c r="L20" s="6" t="s">
        <v>30</v>
      </c>
      <c r="M20" s="6" t="s">
        <v>31</v>
      </c>
      <c r="N20" s="6" t="s">
        <v>32</v>
      </c>
      <c r="O20" s="6" t="s">
        <v>33</v>
      </c>
      <c r="P20" s="6" t="s">
        <v>34</v>
      </c>
      <c r="Q20" s="6" t="s">
        <v>35</v>
      </c>
      <c r="R20" s="6" t="s">
        <v>36</v>
      </c>
      <c r="S20" s="6" t="s">
        <v>37</v>
      </c>
      <c r="T20" s="6" t="s">
        <v>38</v>
      </c>
      <c r="U20" s="6" t="s">
        <v>39</v>
      </c>
      <c r="V20" s="6" t="s">
        <v>40</v>
      </c>
      <c r="W20" s="6" t="s">
        <v>41</v>
      </c>
      <c r="X20" s="6" t="s">
        <v>42</v>
      </c>
      <c r="Y20" s="6" t="s">
        <v>43</v>
      </c>
      <c r="Z20" s="6" t="s">
        <v>44</v>
      </c>
      <c r="AA20" s="6">
        <v>2.83</v>
      </c>
      <c r="AB20" s="6">
        <v>2.79</v>
      </c>
      <c r="AC20" s="6">
        <v>101.27</v>
      </c>
      <c r="AD20" s="33">
        <f t="shared" si="0"/>
        <v>2936.83</v>
      </c>
      <c r="AE20" s="8"/>
      <c r="AF20" s="8"/>
    </row>
    <row r="21" spans="1:32" ht="52.5" customHeight="1" x14ac:dyDescent="0.25">
      <c r="A21" s="18" t="s">
        <v>82</v>
      </c>
      <c r="B21" s="53" t="s">
        <v>83</v>
      </c>
      <c r="C21" s="53"/>
      <c r="D21" s="7" t="s">
        <v>247</v>
      </c>
      <c r="E21" s="9" t="s">
        <v>48</v>
      </c>
      <c r="F21" s="26">
        <v>14.784000000000001</v>
      </c>
      <c r="G21" s="6" t="s">
        <v>84</v>
      </c>
      <c r="H21" s="6" t="s">
        <v>85</v>
      </c>
      <c r="I21" s="6" t="s">
        <v>86</v>
      </c>
      <c r="J21" s="6" t="s">
        <v>28</v>
      </c>
      <c r="K21" s="6" t="s">
        <v>29</v>
      </c>
      <c r="L21" s="6" t="s">
        <v>30</v>
      </c>
      <c r="M21" s="6" t="s">
        <v>31</v>
      </c>
      <c r="N21" s="6" t="s">
        <v>32</v>
      </c>
      <c r="O21" s="6" t="s">
        <v>33</v>
      </c>
      <c r="P21" s="6" t="s">
        <v>34</v>
      </c>
      <c r="Q21" s="6" t="s">
        <v>35</v>
      </c>
      <c r="R21" s="6" t="s">
        <v>36</v>
      </c>
      <c r="S21" s="6" t="s">
        <v>37</v>
      </c>
      <c r="T21" s="6" t="s">
        <v>38</v>
      </c>
      <c r="U21" s="6" t="s">
        <v>39</v>
      </c>
      <c r="V21" s="6" t="s">
        <v>40</v>
      </c>
      <c r="W21" s="6" t="s">
        <v>41</v>
      </c>
      <c r="X21" s="6" t="s">
        <v>42</v>
      </c>
      <c r="Y21" s="6" t="s">
        <v>43</v>
      </c>
      <c r="Z21" s="6" t="s">
        <v>44</v>
      </c>
      <c r="AA21" s="6">
        <v>3.12</v>
      </c>
      <c r="AB21" s="6">
        <v>2.63</v>
      </c>
      <c r="AC21" s="6">
        <v>118.57</v>
      </c>
      <c r="AD21" s="33">
        <f t="shared" si="0"/>
        <v>1752.9388799999999</v>
      </c>
      <c r="AE21" s="8"/>
      <c r="AF21" s="8"/>
    </row>
    <row r="22" spans="1:32" ht="52.5" customHeight="1" x14ac:dyDescent="0.25">
      <c r="A22" s="18" t="s">
        <v>87</v>
      </c>
      <c r="B22" s="53" t="s">
        <v>88</v>
      </c>
      <c r="C22" s="53"/>
      <c r="D22" s="7" t="s">
        <v>248</v>
      </c>
      <c r="E22" s="9" t="s">
        <v>48</v>
      </c>
      <c r="F22" s="26">
        <v>5.6</v>
      </c>
      <c r="G22" s="6" t="s">
        <v>89</v>
      </c>
      <c r="H22" s="6" t="s">
        <v>90</v>
      </c>
      <c r="I22" s="6" t="s">
        <v>91</v>
      </c>
      <c r="J22" s="6" t="s">
        <v>28</v>
      </c>
      <c r="K22" s="6" t="s">
        <v>29</v>
      </c>
      <c r="L22" s="6" t="s">
        <v>30</v>
      </c>
      <c r="M22" s="6" t="s">
        <v>31</v>
      </c>
      <c r="N22" s="6" t="s">
        <v>32</v>
      </c>
      <c r="O22" s="6" t="s">
        <v>33</v>
      </c>
      <c r="P22" s="6" t="s">
        <v>34</v>
      </c>
      <c r="Q22" s="6" t="s">
        <v>35</v>
      </c>
      <c r="R22" s="6" t="s">
        <v>36</v>
      </c>
      <c r="S22" s="6" t="s">
        <v>37</v>
      </c>
      <c r="T22" s="6" t="s">
        <v>38</v>
      </c>
      <c r="U22" s="6" t="s">
        <v>39</v>
      </c>
      <c r="V22" s="6" t="s">
        <v>40</v>
      </c>
      <c r="W22" s="6" t="s">
        <v>41</v>
      </c>
      <c r="X22" s="6" t="s">
        <v>42</v>
      </c>
      <c r="Y22" s="6" t="s">
        <v>43</v>
      </c>
      <c r="Z22" s="6" t="s">
        <v>44</v>
      </c>
      <c r="AA22" s="6">
        <v>8.25</v>
      </c>
      <c r="AB22" s="6">
        <v>4.91</v>
      </c>
      <c r="AC22" s="6">
        <v>168</v>
      </c>
      <c r="AD22" s="33">
        <f t="shared" si="0"/>
        <v>940.8</v>
      </c>
      <c r="AE22" s="8"/>
      <c r="AF22" s="8"/>
    </row>
    <row r="23" spans="1:32" ht="52.5" customHeight="1" x14ac:dyDescent="0.25">
      <c r="A23" s="18" t="s">
        <v>92</v>
      </c>
      <c r="B23" s="53" t="s">
        <v>93</v>
      </c>
      <c r="C23" s="53"/>
      <c r="D23" s="7" t="s">
        <v>286</v>
      </c>
      <c r="E23" s="9" t="s">
        <v>48</v>
      </c>
      <c r="F23" s="26">
        <v>2.5</v>
      </c>
      <c r="G23" s="6" t="s">
        <v>94</v>
      </c>
      <c r="H23" s="6" t="s">
        <v>95</v>
      </c>
      <c r="I23" s="6" t="s">
        <v>96</v>
      </c>
      <c r="J23" s="6" t="s">
        <v>28</v>
      </c>
      <c r="K23" s="6" t="s">
        <v>29</v>
      </c>
      <c r="L23" s="6" t="s">
        <v>30</v>
      </c>
      <c r="M23" s="6" t="s">
        <v>31</v>
      </c>
      <c r="N23" s="6" t="s">
        <v>32</v>
      </c>
      <c r="O23" s="6" t="s">
        <v>33</v>
      </c>
      <c r="P23" s="6" t="s">
        <v>34</v>
      </c>
      <c r="Q23" s="6" t="s">
        <v>35</v>
      </c>
      <c r="R23" s="6" t="s">
        <v>36</v>
      </c>
      <c r="S23" s="6" t="s">
        <v>37</v>
      </c>
      <c r="T23" s="6" t="s">
        <v>38</v>
      </c>
      <c r="U23" s="6" t="s">
        <v>39</v>
      </c>
      <c r="V23" s="6" t="s">
        <v>40</v>
      </c>
      <c r="W23" s="6" t="s">
        <v>41</v>
      </c>
      <c r="X23" s="6" t="s">
        <v>42</v>
      </c>
      <c r="Y23" s="6" t="s">
        <v>43</v>
      </c>
      <c r="Z23" s="6" t="s">
        <v>44</v>
      </c>
      <c r="AA23" s="6">
        <v>8</v>
      </c>
      <c r="AB23" s="6">
        <v>2.4700000000000002</v>
      </c>
      <c r="AC23" s="6">
        <v>323.83</v>
      </c>
      <c r="AD23" s="33">
        <f t="shared" si="0"/>
        <v>809.57499999999993</v>
      </c>
      <c r="AE23" s="8"/>
      <c r="AF23" s="8"/>
    </row>
    <row r="24" spans="1:32" ht="52.5" customHeight="1" x14ac:dyDescent="0.25">
      <c r="A24" s="18" t="s">
        <v>97</v>
      </c>
      <c r="B24" s="53" t="s">
        <v>98</v>
      </c>
      <c r="C24" s="53"/>
      <c r="D24" s="7" t="s">
        <v>249</v>
      </c>
      <c r="E24" s="9" t="s">
        <v>48</v>
      </c>
      <c r="F24" s="26">
        <v>2</v>
      </c>
      <c r="G24" s="6" t="s">
        <v>99</v>
      </c>
      <c r="H24" s="6" t="s">
        <v>100</v>
      </c>
      <c r="I24" s="6" t="s">
        <v>101</v>
      </c>
      <c r="J24" s="6" t="s">
        <v>28</v>
      </c>
      <c r="K24" s="6" t="s">
        <v>29</v>
      </c>
      <c r="L24" s="6" t="s">
        <v>30</v>
      </c>
      <c r="M24" s="6" t="s">
        <v>31</v>
      </c>
      <c r="N24" s="6" t="s">
        <v>32</v>
      </c>
      <c r="O24" s="6" t="s">
        <v>33</v>
      </c>
      <c r="P24" s="6" t="s">
        <v>34</v>
      </c>
      <c r="Q24" s="6" t="s">
        <v>35</v>
      </c>
      <c r="R24" s="6" t="s">
        <v>36</v>
      </c>
      <c r="S24" s="6" t="s">
        <v>37</v>
      </c>
      <c r="T24" s="6" t="s">
        <v>38</v>
      </c>
      <c r="U24" s="6" t="s">
        <v>39</v>
      </c>
      <c r="V24" s="6" t="s">
        <v>40</v>
      </c>
      <c r="W24" s="6" t="s">
        <v>41</v>
      </c>
      <c r="X24" s="6" t="s">
        <v>42</v>
      </c>
      <c r="Y24" s="6" t="s">
        <v>43</v>
      </c>
      <c r="Z24" s="6" t="s">
        <v>44</v>
      </c>
      <c r="AA24" s="6">
        <v>20.53</v>
      </c>
      <c r="AB24" s="6">
        <v>4.5599999999999996</v>
      </c>
      <c r="AC24" s="6">
        <v>449.93</v>
      </c>
      <c r="AD24" s="33">
        <f t="shared" si="0"/>
        <v>899.86</v>
      </c>
      <c r="AE24" s="8"/>
      <c r="AF24" s="8"/>
    </row>
    <row r="25" spans="1:32" ht="52.5" customHeight="1" x14ac:dyDescent="0.25">
      <c r="A25" s="18" t="s">
        <v>102</v>
      </c>
      <c r="B25" s="53" t="s">
        <v>103</v>
      </c>
      <c r="C25" s="53"/>
      <c r="D25" s="7" t="s">
        <v>250</v>
      </c>
      <c r="E25" s="9" t="s">
        <v>48</v>
      </c>
      <c r="F25" s="26">
        <v>1.4</v>
      </c>
      <c r="G25" s="6" t="s">
        <v>104</v>
      </c>
      <c r="H25" s="6" t="s">
        <v>105</v>
      </c>
      <c r="I25" s="6" t="s">
        <v>106</v>
      </c>
      <c r="J25" s="6" t="s">
        <v>28</v>
      </c>
      <c r="K25" s="6" t="s">
        <v>29</v>
      </c>
      <c r="L25" s="6" t="s">
        <v>30</v>
      </c>
      <c r="M25" s="6" t="s">
        <v>31</v>
      </c>
      <c r="N25" s="6" t="s">
        <v>32</v>
      </c>
      <c r="O25" s="6" t="s">
        <v>33</v>
      </c>
      <c r="P25" s="6" t="s">
        <v>34</v>
      </c>
      <c r="Q25" s="6" t="s">
        <v>35</v>
      </c>
      <c r="R25" s="6" t="s">
        <v>36</v>
      </c>
      <c r="S25" s="6" t="s">
        <v>37</v>
      </c>
      <c r="T25" s="6" t="s">
        <v>38</v>
      </c>
      <c r="U25" s="6" t="s">
        <v>39</v>
      </c>
      <c r="V25" s="6" t="s">
        <v>40</v>
      </c>
      <c r="W25" s="6" t="s">
        <v>41</v>
      </c>
      <c r="X25" s="6" t="s">
        <v>42</v>
      </c>
      <c r="Y25" s="6" t="s">
        <v>43</v>
      </c>
      <c r="Z25" s="6" t="s">
        <v>44</v>
      </c>
      <c r="AA25" s="6">
        <v>37.9</v>
      </c>
      <c r="AB25" s="6">
        <v>2.4500000000000002</v>
      </c>
      <c r="AC25" s="6">
        <v>1545.17</v>
      </c>
      <c r="AD25" s="33">
        <f t="shared" si="0"/>
        <v>2163.2379999999998</v>
      </c>
      <c r="AE25" s="8"/>
      <c r="AF25" s="8"/>
    </row>
    <row r="26" spans="1:32" ht="52.5" customHeight="1" x14ac:dyDescent="0.25">
      <c r="A26" s="18" t="s">
        <v>107</v>
      </c>
      <c r="B26" s="53" t="s">
        <v>108</v>
      </c>
      <c r="C26" s="53"/>
      <c r="D26" s="7" t="s">
        <v>251</v>
      </c>
      <c r="E26" s="9" t="s">
        <v>109</v>
      </c>
      <c r="F26" s="26">
        <v>150</v>
      </c>
      <c r="G26" s="6" t="s">
        <v>110</v>
      </c>
      <c r="H26" s="6" t="s">
        <v>111</v>
      </c>
      <c r="I26" s="6" t="s">
        <v>112</v>
      </c>
      <c r="J26" s="6" t="s">
        <v>28</v>
      </c>
      <c r="K26" s="6" t="s">
        <v>29</v>
      </c>
      <c r="L26" s="6" t="s">
        <v>30</v>
      </c>
      <c r="M26" s="6" t="s">
        <v>31</v>
      </c>
      <c r="N26" s="6" t="s">
        <v>32</v>
      </c>
      <c r="O26" s="6" t="s">
        <v>33</v>
      </c>
      <c r="P26" s="6" t="s">
        <v>34</v>
      </c>
      <c r="Q26" s="6" t="s">
        <v>35</v>
      </c>
      <c r="R26" s="6" t="s">
        <v>36</v>
      </c>
      <c r="S26" s="6" t="s">
        <v>37</v>
      </c>
      <c r="T26" s="6" t="s">
        <v>38</v>
      </c>
      <c r="U26" s="6" t="s">
        <v>39</v>
      </c>
      <c r="V26" s="6" t="s">
        <v>40</v>
      </c>
      <c r="W26" s="6" t="s">
        <v>41</v>
      </c>
      <c r="X26" s="6" t="s">
        <v>42</v>
      </c>
      <c r="Y26" s="6" t="s">
        <v>43</v>
      </c>
      <c r="Z26" s="6" t="s">
        <v>44</v>
      </c>
      <c r="AA26" s="6">
        <v>0.42</v>
      </c>
      <c r="AB26" s="6">
        <v>3.61</v>
      </c>
      <c r="AC26" s="6">
        <v>11.53</v>
      </c>
      <c r="AD26" s="33">
        <f t="shared" si="0"/>
        <v>1729.5</v>
      </c>
      <c r="AE26" s="8"/>
      <c r="AF26" s="8"/>
    </row>
    <row r="27" spans="1:32" ht="52.5" customHeight="1" x14ac:dyDescent="0.25">
      <c r="A27" s="18" t="s">
        <v>113</v>
      </c>
      <c r="B27" s="53" t="s">
        <v>114</v>
      </c>
      <c r="C27" s="53"/>
      <c r="D27" s="7" t="s">
        <v>252</v>
      </c>
      <c r="E27" s="9" t="s">
        <v>48</v>
      </c>
      <c r="F27" s="26">
        <v>2</v>
      </c>
      <c r="G27" s="6" t="s">
        <v>115</v>
      </c>
      <c r="H27" s="6" t="s">
        <v>116</v>
      </c>
      <c r="I27" s="6" t="s">
        <v>117</v>
      </c>
      <c r="J27" s="6" t="s">
        <v>28</v>
      </c>
      <c r="K27" s="6" t="s">
        <v>29</v>
      </c>
      <c r="L27" s="6" t="s">
        <v>30</v>
      </c>
      <c r="M27" s="6" t="s">
        <v>31</v>
      </c>
      <c r="N27" s="6" t="s">
        <v>32</v>
      </c>
      <c r="O27" s="6" t="s">
        <v>33</v>
      </c>
      <c r="P27" s="6" t="s">
        <v>34</v>
      </c>
      <c r="Q27" s="6" t="s">
        <v>35</v>
      </c>
      <c r="R27" s="6" t="s">
        <v>36</v>
      </c>
      <c r="S27" s="6" t="s">
        <v>37</v>
      </c>
      <c r="T27" s="6" t="s">
        <v>38</v>
      </c>
      <c r="U27" s="6" t="s">
        <v>39</v>
      </c>
      <c r="V27" s="6" t="s">
        <v>40</v>
      </c>
      <c r="W27" s="6" t="s">
        <v>41</v>
      </c>
      <c r="X27" s="6" t="s">
        <v>42</v>
      </c>
      <c r="Y27" s="6" t="s">
        <v>43</v>
      </c>
      <c r="Z27" s="6" t="s">
        <v>44</v>
      </c>
      <c r="AA27" s="6">
        <v>3.26</v>
      </c>
      <c r="AB27" s="6">
        <v>4.37</v>
      </c>
      <c r="AC27" s="6">
        <v>74.53</v>
      </c>
      <c r="AD27" s="33">
        <f t="shared" si="0"/>
        <v>149.06</v>
      </c>
      <c r="AE27" s="8"/>
      <c r="AF27" s="8"/>
    </row>
    <row r="28" spans="1:32" ht="52.5" customHeight="1" x14ac:dyDescent="0.25">
      <c r="A28" s="18" t="s">
        <v>118</v>
      </c>
      <c r="B28" s="53" t="s">
        <v>119</v>
      </c>
      <c r="C28" s="53"/>
      <c r="D28" s="7" t="s">
        <v>253</v>
      </c>
      <c r="E28" s="9" t="s">
        <v>48</v>
      </c>
      <c r="F28" s="26">
        <v>1.8</v>
      </c>
      <c r="G28" s="6" t="s">
        <v>120</v>
      </c>
      <c r="H28" s="6" t="s">
        <v>81</v>
      </c>
      <c r="I28" s="6" t="s">
        <v>121</v>
      </c>
      <c r="J28" s="6" t="s">
        <v>28</v>
      </c>
      <c r="K28" s="6" t="s">
        <v>29</v>
      </c>
      <c r="L28" s="6" t="s">
        <v>30</v>
      </c>
      <c r="M28" s="6" t="s">
        <v>31</v>
      </c>
      <c r="N28" s="6" t="s">
        <v>32</v>
      </c>
      <c r="O28" s="6" t="s">
        <v>33</v>
      </c>
      <c r="P28" s="6" t="s">
        <v>34</v>
      </c>
      <c r="Q28" s="6" t="s">
        <v>35</v>
      </c>
      <c r="R28" s="6" t="s">
        <v>36</v>
      </c>
      <c r="S28" s="6" t="s">
        <v>37</v>
      </c>
      <c r="T28" s="6" t="s">
        <v>38</v>
      </c>
      <c r="U28" s="6" t="s">
        <v>39</v>
      </c>
      <c r="V28" s="6" t="s">
        <v>40</v>
      </c>
      <c r="W28" s="6" t="s">
        <v>41</v>
      </c>
      <c r="X28" s="6" t="s">
        <v>42</v>
      </c>
      <c r="Y28" s="6" t="s">
        <v>43</v>
      </c>
      <c r="Z28" s="6" t="s">
        <v>44</v>
      </c>
      <c r="AA28" s="6">
        <v>3.1</v>
      </c>
      <c r="AB28" s="6">
        <v>2.99</v>
      </c>
      <c r="AC28" s="6">
        <v>103.53</v>
      </c>
      <c r="AD28" s="33">
        <f t="shared" si="0"/>
        <v>186.35400000000001</v>
      </c>
      <c r="AE28" s="8"/>
      <c r="AF28" s="8"/>
    </row>
    <row r="29" spans="1:32" ht="52.5" customHeight="1" x14ac:dyDescent="0.25">
      <c r="A29" s="18" t="s">
        <v>122</v>
      </c>
      <c r="B29" s="53" t="s">
        <v>123</v>
      </c>
      <c r="C29" s="53"/>
      <c r="D29" s="7" t="s">
        <v>254</v>
      </c>
      <c r="E29" s="9" t="s">
        <v>48</v>
      </c>
      <c r="F29" s="26">
        <v>1.4</v>
      </c>
      <c r="G29" s="6" t="s">
        <v>124</v>
      </c>
      <c r="H29" s="6" t="s">
        <v>125</v>
      </c>
      <c r="I29" s="6" t="s">
        <v>126</v>
      </c>
      <c r="J29" s="6" t="s">
        <v>28</v>
      </c>
      <c r="K29" s="6" t="s">
        <v>29</v>
      </c>
      <c r="L29" s="6" t="s">
        <v>30</v>
      </c>
      <c r="M29" s="6" t="s">
        <v>31</v>
      </c>
      <c r="N29" s="6" t="s">
        <v>32</v>
      </c>
      <c r="O29" s="6" t="s">
        <v>33</v>
      </c>
      <c r="P29" s="6" t="s">
        <v>34</v>
      </c>
      <c r="Q29" s="6" t="s">
        <v>35</v>
      </c>
      <c r="R29" s="6" t="s">
        <v>36</v>
      </c>
      <c r="S29" s="6" t="s">
        <v>37</v>
      </c>
      <c r="T29" s="6" t="s">
        <v>38</v>
      </c>
      <c r="U29" s="6" t="s">
        <v>39</v>
      </c>
      <c r="V29" s="6" t="s">
        <v>40</v>
      </c>
      <c r="W29" s="6" t="s">
        <v>41</v>
      </c>
      <c r="X29" s="6" t="s">
        <v>42</v>
      </c>
      <c r="Y29" s="6" t="s">
        <v>43</v>
      </c>
      <c r="Z29" s="6" t="s">
        <v>44</v>
      </c>
      <c r="AA29" s="6">
        <v>2.37</v>
      </c>
      <c r="AB29" s="6">
        <v>3.54</v>
      </c>
      <c r="AC29" s="6">
        <v>67.03</v>
      </c>
      <c r="AD29" s="33">
        <f t="shared" si="0"/>
        <v>93.841999999999999</v>
      </c>
      <c r="AE29" s="8"/>
      <c r="AF29" s="8"/>
    </row>
    <row r="30" spans="1:32" ht="52.5" customHeight="1" x14ac:dyDescent="0.25">
      <c r="A30" s="18" t="s">
        <v>127</v>
      </c>
      <c r="B30" s="53" t="s">
        <v>128</v>
      </c>
      <c r="C30" s="53"/>
      <c r="D30" s="7" t="s">
        <v>255</v>
      </c>
      <c r="E30" s="9" t="s">
        <v>48</v>
      </c>
      <c r="F30" s="26">
        <v>1</v>
      </c>
      <c r="G30" s="6" t="s">
        <v>129</v>
      </c>
      <c r="H30" s="6" t="s">
        <v>130</v>
      </c>
      <c r="I30" s="6" t="s">
        <v>130</v>
      </c>
      <c r="J30" s="6" t="s">
        <v>28</v>
      </c>
      <c r="K30" s="6" t="s">
        <v>29</v>
      </c>
      <c r="L30" s="6" t="s">
        <v>30</v>
      </c>
      <c r="M30" s="6" t="s">
        <v>31</v>
      </c>
      <c r="N30" s="6" t="s">
        <v>32</v>
      </c>
      <c r="O30" s="6" t="s">
        <v>33</v>
      </c>
      <c r="P30" s="6" t="s">
        <v>34</v>
      </c>
      <c r="Q30" s="6" t="s">
        <v>35</v>
      </c>
      <c r="R30" s="6" t="s">
        <v>36</v>
      </c>
      <c r="S30" s="6" t="s">
        <v>37</v>
      </c>
      <c r="T30" s="6" t="s">
        <v>38</v>
      </c>
      <c r="U30" s="6" t="s">
        <v>39</v>
      </c>
      <c r="V30" s="6" t="s">
        <v>40</v>
      </c>
      <c r="W30" s="6" t="s">
        <v>41</v>
      </c>
      <c r="X30" s="6" t="s">
        <v>42</v>
      </c>
      <c r="Y30" s="6" t="s">
        <v>43</v>
      </c>
      <c r="Z30" s="6" t="s">
        <v>44</v>
      </c>
      <c r="AA30" s="6">
        <v>5.72</v>
      </c>
      <c r="AB30" s="6">
        <v>2.8</v>
      </c>
      <c r="AC30" s="6">
        <v>204</v>
      </c>
      <c r="AD30" s="33">
        <f t="shared" si="0"/>
        <v>204</v>
      </c>
      <c r="AE30" s="8"/>
      <c r="AF30" s="8"/>
    </row>
    <row r="31" spans="1:32" ht="52.5" customHeight="1" x14ac:dyDescent="0.25">
      <c r="A31" s="18" t="s">
        <v>131</v>
      </c>
      <c r="B31" s="53" t="s">
        <v>132</v>
      </c>
      <c r="C31" s="53"/>
      <c r="D31" s="7" t="s">
        <v>256</v>
      </c>
      <c r="E31" s="9" t="s">
        <v>48</v>
      </c>
      <c r="F31" s="26">
        <v>1</v>
      </c>
      <c r="G31" s="6" t="s">
        <v>133</v>
      </c>
      <c r="H31" s="6" t="s">
        <v>134</v>
      </c>
      <c r="I31" s="6" t="s">
        <v>135</v>
      </c>
      <c r="J31" s="6" t="s">
        <v>28</v>
      </c>
      <c r="K31" s="6" t="s">
        <v>29</v>
      </c>
      <c r="L31" s="6" t="s">
        <v>30</v>
      </c>
      <c r="M31" s="6" t="s">
        <v>31</v>
      </c>
      <c r="N31" s="6" t="s">
        <v>32</v>
      </c>
      <c r="O31" s="6" t="s">
        <v>33</v>
      </c>
      <c r="P31" s="6" t="s">
        <v>34</v>
      </c>
      <c r="Q31" s="6" t="s">
        <v>35</v>
      </c>
      <c r="R31" s="6" t="s">
        <v>36</v>
      </c>
      <c r="S31" s="6" t="s">
        <v>37</v>
      </c>
      <c r="T31" s="6" t="s">
        <v>38</v>
      </c>
      <c r="U31" s="6" t="s">
        <v>39</v>
      </c>
      <c r="V31" s="6" t="s">
        <v>40</v>
      </c>
      <c r="W31" s="6" t="s">
        <v>41</v>
      </c>
      <c r="X31" s="6" t="s">
        <v>42</v>
      </c>
      <c r="Y31" s="6" t="s">
        <v>43</v>
      </c>
      <c r="Z31" s="6" t="s">
        <v>44</v>
      </c>
      <c r="AA31" s="6">
        <v>3.55</v>
      </c>
      <c r="AB31" s="6">
        <v>3</v>
      </c>
      <c r="AC31" s="6">
        <v>118.33</v>
      </c>
      <c r="AD31" s="33">
        <f t="shared" si="0"/>
        <v>118.33</v>
      </c>
      <c r="AE31" s="8"/>
      <c r="AF31" s="8"/>
    </row>
    <row r="32" spans="1:32" ht="52.5" customHeight="1" x14ac:dyDescent="0.25">
      <c r="A32" s="18" t="s">
        <v>136</v>
      </c>
      <c r="B32" s="53" t="s">
        <v>137</v>
      </c>
      <c r="C32" s="53"/>
      <c r="D32" s="7" t="s">
        <v>257</v>
      </c>
      <c r="E32" s="9" t="s">
        <v>48</v>
      </c>
      <c r="F32" s="26">
        <v>0.9</v>
      </c>
      <c r="G32" s="6" t="s">
        <v>115</v>
      </c>
      <c r="H32" s="6" t="s">
        <v>138</v>
      </c>
      <c r="I32" s="6" t="s">
        <v>117</v>
      </c>
      <c r="J32" s="6" t="s">
        <v>28</v>
      </c>
      <c r="K32" s="6" t="s">
        <v>29</v>
      </c>
      <c r="L32" s="6" t="s">
        <v>30</v>
      </c>
      <c r="M32" s="6" t="s">
        <v>31</v>
      </c>
      <c r="N32" s="6" t="s">
        <v>32</v>
      </c>
      <c r="O32" s="6" t="s">
        <v>33</v>
      </c>
      <c r="P32" s="6" t="s">
        <v>34</v>
      </c>
      <c r="Q32" s="6" t="s">
        <v>35</v>
      </c>
      <c r="R32" s="6" t="s">
        <v>36</v>
      </c>
      <c r="S32" s="6" t="s">
        <v>37</v>
      </c>
      <c r="T32" s="6" t="s">
        <v>38</v>
      </c>
      <c r="U32" s="6" t="s">
        <v>39</v>
      </c>
      <c r="V32" s="6" t="s">
        <v>40</v>
      </c>
      <c r="W32" s="6" t="s">
        <v>41</v>
      </c>
      <c r="X32" s="6" t="s">
        <v>42</v>
      </c>
      <c r="Y32" s="6" t="s">
        <v>43</v>
      </c>
      <c r="Z32" s="6" t="s">
        <v>44</v>
      </c>
      <c r="AA32" s="6">
        <v>3.26</v>
      </c>
      <c r="AB32" s="6">
        <v>4.3600000000000003</v>
      </c>
      <c r="AC32" s="6">
        <v>74.77</v>
      </c>
      <c r="AD32" s="33">
        <f t="shared" si="0"/>
        <v>67.292999999999992</v>
      </c>
      <c r="AE32" s="8"/>
      <c r="AF32" s="8"/>
    </row>
    <row r="33" spans="1:32" ht="52.5" customHeight="1" x14ac:dyDescent="0.25">
      <c r="A33" s="18" t="s">
        <v>139</v>
      </c>
      <c r="B33" s="53" t="s">
        <v>140</v>
      </c>
      <c r="C33" s="53"/>
      <c r="D33" s="7" t="s">
        <v>258</v>
      </c>
      <c r="E33" s="9" t="s">
        <v>48</v>
      </c>
      <c r="F33" s="26">
        <v>2.25</v>
      </c>
      <c r="G33" s="6" t="s">
        <v>141</v>
      </c>
      <c r="H33" s="6" t="s">
        <v>142</v>
      </c>
      <c r="I33" s="6" t="s">
        <v>143</v>
      </c>
      <c r="J33" s="6" t="s">
        <v>28</v>
      </c>
      <c r="K33" s="6" t="s">
        <v>29</v>
      </c>
      <c r="L33" s="6" t="s">
        <v>30</v>
      </c>
      <c r="M33" s="6" t="s">
        <v>31</v>
      </c>
      <c r="N33" s="6" t="s">
        <v>32</v>
      </c>
      <c r="O33" s="6" t="s">
        <v>33</v>
      </c>
      <c r="P33" s="6" t="s">
        <v>34</v>
      </c>
      <c r="Q33" s="6" t="s">
        <v>35</v>
      </c>
      <c r="R33" s="6" t="s">
        <v>36</v>
      </c>
      <c r="S33" s="6" t="s">
        <v>37</v>
      </c>
      <c r="T33" s="6" t="s">
        <v>38</v>
      </c>
      <c r="U33" s="6" t="s">
        <v>39</v>
      </c>
      <c r="V33" s="6" t="s">
        <v>40</v>
      </c>
      <c r="W33" s="6" t="s">
        <v>41</v>
      </c>
      <c r="X33" s="6" t="s">
        <v>42</v>
      </c>
      <c r="Y33" s="6" t="s">
        <v>43</v>
      </c>
      <c r="Z33" s="6" t="s">
        <v>44</v>
      </c>
      <c r="AA33" s="6">
        <v>4.4400000000000004</v>
      </c>
      <c r="AB33" s="6">
        <v>5.08</v>
      </c>
      <c r="AC33" s="6">
        <v>87.37</v>
      </c>
      <c r="AD33" s="33">
        <f t="shared" si="0"/>
        <v>196.58250000000001</v>
      </c>
      <c r="AE33" s="8"/>
      <c r="AF33" s="8"/>
    </row>
    <row r="34" spans="1:32" ht="52.5" customHeight="1" x14ac:dyDescent="0.25">
      <c r="A34" s="18" t="s">
        <v>144</v>
      </c>
      <c r="B34" s="53" t="s">
        <v>145</v>
      </c>
      <c r="C34" s="53"/>
      <c r="D34" s="7" t="s">
        <v>259</v>
      </c>
      <c r="E34" s="9" t="s">
        <v>48</v>
      </c>
      <c r="F34" s="26">
        <v>0.9</v>
      </c>
      <c r="G34" s="6" t="s">
        <v>146</v>
      </c>
      <c r="H34" s="6" t="s">
        <v>147</v>
      </c>
      <c r="I34" s="6" t="s">
        <v>148</v>
      </c>
      <c r="J34" s="6" t="s">
        <v>28</v>
      </c>
      <c r="K34" s="6" t="s">
        <v>29</v>
      </c>
      <c r="L34" s="6" t="s">
        <v>30</v>
      </c>
      <c r="M34" s="6" t="s">
        <v>31</v>
      </c>
      <c r="N34" s="6" t="s">
        <v>32</v>
      </c>
      <c r="O34" s="6" t="s">
        <v>33</v>
      </c>
      <c r="P34" s="6" t="s">
        <v>34</v>
      </c>
      <c r="Q34" s="6" t="s">
        <v>35</v>
      </c>
      <c r="R34" s="6" t="s">
        <v>36</v>
      </c>
      <c r="S34" s="6" t="s">
        <v>37</v>
      </c>
      <c r="T34" s="6" t="s">
        <v>38</v>
      </c>
      <c r="U34" s="6" t="s">
        <v>39</v>
      </c>
      <c r="V34" s="6" t="s">
        <v>40</v>
      </c>
      <c r="W34" s="6" t="s">
        <v>41</v>
      </c>
      <c r="X34" s="6" t="s">
        <v>42</v>
      </c>
      <c r="Y34" s="6" t="s">
        <v>43</v>
      </c>
      <c r="Z34" s="6" t="s">
        <v>44</v>
      </c>
      <c r="AA34" s="6">
        <v>1.61</v>
      </c>
      <c r="AB34" s="6">
        <v>2.4900000000000002</v>
      </c>
      <c r="AC34" s="6">
        <v>64.7</v>
      </c>
      <c r="AD34" s="33">
        <f t="shared" si="0"/>
        <v>58.230000000000004</v>
      </c>
      <c r="AE34" s="8"/>
      <c r="AF34" s="8"/>
    </row>
    <row r="35" spans="1:32" ht="52.5" customHeight="1" x14ac:dyDescent="0.25">
      <c r="A35" s="18" t="s">
        <v>149</v>
      </c>
      <c r="B35" s="53" t="s">
        <v>150</v>
      </c>
      <c r="C35" s="53"/>
      <c r="D35" s="7" t="s">
        <v>260</v>
      </c>
      <c r="E35" s="9" t="s">
        <v>48</v>
      </c>
      <c r="F35" s="26">
        <v>7</v>
      </c>
      <c r="G35" s="6" t="s">
        <v>80</v>
      </c>
      <c r="H35" s="6" t="s">
        <v>151</v>
      </c>
      <c r="I35" s="6" t="s">
        <v>121</v>
      </c>
      <c r="J35" s="6" t="s">
        <v>28</v>
      </c>
      <c r="K35" s="6" t="s">
        <v>29</v>
      </c>
      <c r="L35" s="6" t="s">
        <v>30</v>
      </c>
      <c r="M35" s="6" t="s">
        <v>31</v>
      </c>
      <c r="N35" s="6" t="s">
        <v>32</v>
      </c>
      <c r="O35" s="6" t="s">
        <v>33</v>
      </c>
      <c r="P35" s="6" t="s">
        <v>34</v>
      </c>
      <c r="Q35" s="6" t="s">
        <v>35</v>
      </c>
      <c r="R35" s="6" t="s">
        <v>36</v>
      </c>
      <c r="S35" s="6" t="s">
        <v>37</v>
      </c>
      <c r="T35" s="6" t="s">
        <v>38</v>
      </c>
      <c r="U35" s="6" t="s">
        <v>39</v>
      </c>
      <c r="V35" s="6" t="s">
        <v>40</v>
      </c>
      <c r="W35" s="6" t="s">
        <v>41</v>
      </c>
      <c r="X35" s="6" t="s">
        <v>42</v>
      </c>
      <c r="Y35" s="6" t="s">
        <v>43</v>
      </c>
      <c r="Z35" s="6" t="s">
        <v>44</v>
      </c>
      <c r="AA35" s="6">
        <v>4.67</v>
      </c>
      <c r="AB35" s="6">
        <v>4.59</v>
      </c>
      <c r="AC35" s="6">
        <v>101.63</v>
      </c>
      <c r="AD35" s="33">
        <f t="shared" si="0"/>
        <v>711.41</v>
      </c>
      <c r="AE35" s="8"/>
      <c r="AF35" s="8"/>
    </row>
    <row r="36" spans="1:32" ht="52.5" customHeight="1" x14ac:dyDescent="0.25">
      <c r="A36" s="18" t="s">
        <v>152</v>
      </c>
      <c r="B36" s="53" t="s">
        <v>153</v>
      </c>
      <c r="C36" s="53"/>
      <c r="D36" s="7" t="s">
        <v>261</v>
      </c>
      <c r="E36" s="9" t="s">
        <v>48</v>
      </c>
      <c r="F36" s="26">
        <v>0.6</v>
      </c>
      <c r="G36" s="6" t="s">
        <v>154</v>
      </c>
      <c r="H36" s="6" t="s">
        <v>155</v>
      </c>
      <c r="I36" s="6" t="s">
        <v>156</v>
      </c>
      <c r="J36" s="6" t="s">
        <v>28</v>
      </c>
      <c r="K36" s="6" t="s">
        <v>29</v>
      </c>
      <c r="L36" s="6" t="s">
        <v>30</v>
      </c>
      <c r="M36" s="6" t="s">
        <v>31</v>
      </c>
      <c r="N36" s="6" t="s">
        <v>32</v>
      </c>
      <c r="O36" s="6" t="s">
        <v>33</v>
      </c>
      <c r="P36" s="6" t="s">
        <v>34</v>
      </c>
      <c r="Q36" s="6" t="s">
        <v>35</v>
      </c>
      <c r="R36" s="6" t="s">
        <v>36</v>
      </c>
      <c r="S36" s="6" t="s">
        <v>37</v>
      </c>
      <c r="T36" s="6" t="s">
        <v>38</v>
      </c>
      <c r="U36" s="6" t="s">
        <v>39</v>
      </c>
      <c r="V36" s="6" t="s">
        <v>40</v>
      </c>
      <c r="W36" s="6" t="s">
        <v>41</v>
      </c>
      <c r="X36" s="6" t="s">
        <v>42</v>
      </c>
      <c r="Y36" s="6" t="s">
        <v>43</v>
      </c>
      <c r="Z36" s="6" t="s">
        <v>44</v>
      </c>
      <c r="AA36" s="6">
        <v>14.47</v>
      </c>
      <c r="AB36" s="6">
        <v>3.15</v>
      </c>
      <c r="AC36" s="6">
        <v>459.9</v>
      </c>
      <c r="AD36" s="33">
        <f t="shared" si="0"/>
        <v>275.94</v>
      </c>
      <c r="AE36" s="8"/>
      <c r="AF36" s="8"/>
    </row>
    <row r="37" spans="1:32" ht="52.5" customHeight="1" x14ac:dyDescent="0.25">
      <c r="A37" s="18" t="s">
        <v>157</v>
      </c>
      <c r="B37" s="53" t="s">
        <v>158</v>
      </c>
      <c r="C37" s="53"/>
      <c r="D37" s="7" t="s">
        <v>262</v>
      </c>
      <c r="E37" s="9" t="s">
        <v>48</v>
      </c>
      <c r="F37" s="26">
        <v>1.2</v>
      </c>
      <c r="G37" s="6" t="s">
        <v>159</v>
      </c>
      <c r="H37" s="6" t="s">
        <v>160</v>
      </c>
      <c r="I37" s="6" t="s">
        <v>161</v>
      </c>
      <c r="J37" s="6" t="s">
        <v>28</v>
      </c>
      <c r="K37" s="6" t="s">
        <v>29</v>
      </c>
      <c r="L37" s="6" t="s">
        <v>30</v>
      </c>
      <c r="M37" s="6" t="s">
        <v>31</v>
      </c>
      <c r="N37" s="6" t="s">
        <v>32</v>
      </c>
      <c r="O37" s="6" t="s">
        <v>33</v>
      </c>
      <c r="P37" s="6" t="s">
        <v>34</v>
      </c>
      <c r="Q37" s="6" t="s">
        <v>35</v>
      </c>
      <c r="R37" s="6" t="s">
        <v>36</v>
      </c>
      <c r="S37" s="6" t="s">
        <v>37</v>
      </c>
      <c r="T37" s="6" t="s">
        <v>38</v>
      </c>
      <c r="U37" s="6" t="s">
        <v>39</v>
      </c>
      <c r="V37" s="6" t="s">
        <v>40</v>
      </c>
      <c r="W37" s="6" t="s">
        <v>41</v>
      </c>
      <c r="X37" s="6" t="s">
        <v>42</v>
      </c>
      <c r="Y37" s="6" t="s">
        <v>43</v>
      </c>
      <c r="Z37" s="6" t="s">
        <v>44</v>
      </c>
      <c r="AA37" s="6">
        <v>6.76</v>
      </c>
      <c r="AB37" s="6">
        <v>2.98</v>
      </c>
      <c r="AC37" s="6">
        <v>227.13</v>
      </c>
      <c r="AD37" s="33">
        <f t="shared" si="0"/>
        <v>272.55599999999998</v>
      </c>
      <c r="AE37" s="8"/>
      <c r="AF37" s="8"/>
    </row>
    <row r="38" spans="1:32" ht="52.5" customHeight="1" x14ac:dyDescent="0.25">
      <c r="A38" s="18" t="s">
        <v>162</v>
      </c>
      <c r="B38" s="53" t="s">
        <v>163</v>
      </c>
      <c r="C38" s="53"/>
      <c r="D38" s="7" t="s">
        <v>263</v>
      </c>
      <c r="E38" s="9" t="s">
        <v>48</v>
      </c>
      <c r="F38" s="26">
        <v>13</v>
      </c>
      <c r="G38" s="6" t="s">
        <v>164</v>
      </c>
      <c r="H38" s="6" t="s">
        <v>165</v>
      </c>
      <c r="I38" s="6" t="s">
        <v>166</v>
      </c>
      <c r="J38" s="6" t="s">
        <v>28</v>
      </c>
      <c r="K38" s="6" t="s">
        <v>29</v>
      </c>
      <c r="L38" s="6" t="s">
        <v>30</v>
      </c>
      <c r="M38" s="6" t="s">
        <v>31</v>
      </c>
      <c r="N38" s="6" t="s">
        <v>32</v>
      </c>
      <c r="O38" s="6" t="s">
        <v>33</v>
      </c>
      <c r="P38" s="6" t="s">
        <v>34</v>
      </c>
      <c r="Q38" s="6" t="s">
        <v>35</v>
      </c>
      <c r="R38" s="6" t="s">
        <v>36</v>
      </c>
      <c r="S38" s="6" t="s">
        <v>37</v>
      </c>
      <c r="T38" s="6" t="s">
        <v>38</v>
      </c>
      <c r="U38" s="6" t="s">
        <v>39</v>
      </c>
      <c r="V38" s="6" t="s">
        <v>40</v>
      </c>
      <c r="W38" s="6" t="s">
        <v>41</v>
      </c>
      <c r="X38" s="6" t="s">
        <v>42</v>
      </c>
      <c r="Y38" s="6" t="s">
        <v>43</v>
      </c>
      <c r="Z38" s="6" t="s">
        <v>44</v>
      </c>
      <c r="AA38" s="6">
        <v>6.2</v>
      </c>
      <c r="AB38" s="6">
        <v>3.87</v>
      </c>
      <c r="AC38" s="6">
        <v>160.19999999999999</v>
      </c>
      <c r="AD38" s="33">
        <f t="shared" si="0"/>
        <v>2082.6</v>
      </c>
      <c r="AE38" s="8"/>
      <c r="AF38" s="8"/>
    </row>
    <row r="39" spans="1:32" ht="52.5" customHeight="1" x14ac:dyDescent="0.25">
      <c r="A39" s="18" t="s">
        <v>167</v>
      </c>
      <c r="B39" s="53" t="s">
        <v>168</v>
      </c>
      <c r="C39" s="53"/>
      <c r="D39" s="7" t="s">
        <v>264</v>
      </c>
      <c r="E39" s="9" t="s">
        <v>48</v>
      </c>
      <c r="F39" s="26">
        <v>19</v>
      </c>
      <c r="G39" s="6" t="s">
        <v>89</v>
      </c>
      <c r="H39" s="6" t="s">
        <v>169</v>
      </c>
      <c r="I39" s="6" t="s">
        <v>91</v>
      </c>
      <c r="J39" s="6" t="s">
        <v>28</v>
      </c>
      <c r="K39" s="6" t="s">
        <v>29</v>
      </c>
      <c r="L39" s="6" t="s">
        <v>30</v>
      </c>
      <c r="M39" s="6" t="s">
        <v>31</v>
      </c>
      <c r="N39" s="6" t="s">
        <v>32</v>
      </c>
      <c r="O39" s="6" t="s">
        <v>33</v>
      </c>
      <c r="P39" s="6" t="s">
        <v>34</v>
      </c>
      <c r="Q39" s="6" t="s">
        <v>35</v>
      </c>
      <c r="R39" s="6" t="s">
        <v>36</v>
      </c>
      <c r="S39" s="6" t="s">
        <v>37</v>
      </c>
      <c r="T39" s="6" t="s">
        <v>38</v>
      </c>
      <c r="U39" s="6" t="s">
        <v>39</v>
      </c>
      <c r="V39" s="6" t="s">
        <v>40</v>
      </c>
      <c r="W39" s="6" t="s">
        <v>41</v>
      </c>
      <c r="X39" s="6" t="s">
        <v>42</v>
      </c>
      <c r="Y39" s="6" t="s">
        <v>43</v>
      </c>
      <c r="Z39" s="6" t="s">
        <v>44</v>
      </c>
      <c r="AA39" s="6">
        <v>8.1</v>
      </c>
      <c r="AB39" s="6">
        <v>4.8099999999999996</v>
      </c>
      <c r="AC39" s="6">
        <v>168.53</v>
      </c>
      <c r="AD39" s="33">
        <f t="shared" si="0"/>
        <v>3202.07</v>
      </c>
      <c r="AE39" s="8"/>
      <c r="AF39" s="8"/>
    </row>
    <row r="40" spans="1:32" ht="52.5" customHeight="1" x14ac:dyDescent="0.25">
      <c r="A40" s="18" t="s">
        <v>170</v>
      </c>
      <c r="B40" s="53" t="s">
        <v>171</v>
      </c>
      <c r="C40" s="53"/>
      <c r="D40" s="7" t="s">
        <v>265</v>
      </c>
      <c r="E40" s="9" t="s">
        <v>48</v>
      </c>
      <c r="F40" s="26">
        <v>3</v>
      </c>
      <c r="G40" s="6" t="s">
        <v>172</v>
      </c>
      <c r="H40" s="6" t="s">
        <v>173</v>
      </c>
      <c r="I40" s="6" t="s">
        <v>174</v>
      </c>
      <c r="J40" s="6" t="s">
        <v>28</v>
      </c>
      <c r="K40" s="6" t="s">
        <v>29</v>
      </c>
      <c r="L40" s="6" t="s">
        <v>30</v>
      </c>
      <c r="M40" s="6" t="s">
        <v>31</v>
      </c>
      <c r="N40" s="6" t="s">
        <v>32</v>
      </c>
      <c r="O40" s="6" t="s">
        <v>33</v>
      </c>
      <c r="P40" s="6" t="s">
        <v>34</v>
      </c>
      <c r="Q40" s="6" t="s">
        <v>35</v>
      </c>
      <c r="R40" s="6" t="s">
        <v>36</v>
      </c>
      <c r="S40" s="6" t="s">
        <v>37</v>
      </c>
      <c r="T40" s="6" t="s">
        <v>38</v>
      </c>
      <c r="U40" s="6" t="s">
        <v>39</v>
      </c>
      <c r="V40" s="6" t="s">
        <v>40</v>
      </c>
      <c r="W40" s="6" t="s">
        <v>41</v>
      </c>
      <c r="X40" s="6" t="s">
        <v>42</v>
      </c>
      <c r="Y40" s="6" t="s">
        <v>43</v>
      </c>
      <c r="Z40" s="6" t="s">
        <v>44</v>
      </c>
      <c r="AA40" s="6">
        <v>7.01</v>
      </c>
      <c r="AB40" s="6">
        <v>3.12</v>
      </c>
      <c r="AC40" s="6">
        <v>225</v>
      </c>
      <c r="AD40" s="33">
        <f t="shared" si="0"/>
        <v>675</v>
      </c>
      <c r="AE40" s="8"/>
      <c r="AF40" s="8"/>
    </row>
    <row r="41" spans="1:32" ht="52.5" customHeight="1" x14ac:dyDescent="0.25">
      <c r="A41" s="18" t="s">
        <v>175</v>
      </c>
      <c r="B41" s="53" t="s">
        <v>176</v>
      </c>
      <c r="C41" s="53"/>
      <c r="D41" s="7" t="s">
        <v>266</v>
      </c>
      <c r="E41" s="9" t="s">
        <v>48</v>
      </c>
      <c r="F41" s="26">
        <v>50</v>
      </c>
      <c r="G41" s="6" t="s">
        <v>177</v>
      </c>
      <c r="H41" s="6" t="s">
        <v>178</v>
      </c>
      <c r="I41" s="6" t="s">
        <v>179</v>
      </c>
      <c r="J41" s="6" t="s">
        <v>28</v>
      </c>
      <c r="K41" s="6" t="s">
        <v>29</v>
      </c>
      <c r="L41" s="6" t="s">
        <v>30</v>
      </c>
      <c r="M41" s="6" t="s">
        <v>31</v>
      </c>
      <c r="N41" s="6" t="s">
        <v>32</v>
      </c>
      <c r="O41" s="6" t="s">
        <v>33</v>
      </c>
      <c r="P41" s="6" t="s">
        <v>34</v>
      </c>
      <c r="Q41" s="6" t="s">
        <v>35</v>
      </c>
      <c r="R41" s="6" t="s">
        <v>36</v>
      </c>
      <c r="S41" s="6" t="s">
        <v>37</v>
      </c>
      <c r="T41" s="6" t="s">
        <v>38</v>
      </c>
      <c r="U41" s="6" t="s">
        <v>39</v>
      </c>
      <c r="V41" s="6" t="s">
        <v>40</v>
      </c>
      <c r="W41" s="6" t="s">
        <v>41</v>
      </c>
      <c r="X41" s="6" t="s">
        <v>42</v>
      </c>
      <c r="Y41" s="6" t="s">
        <v>43</v>
      </c>
      <c r="Z41" s="6" t="s">
        <v>44</v>
      </c>
      <c r="AA41" s="6">
        <v>2.0099999999999998</v>
      </c>
      <c r="AB41" s="6">
        <v>4.22</v>
      </c>
      <c r="AC41" s="6">
        <v>47.6</v>
      </c>
      <c r="AD41" s="33">
        <f t="shared" si="0"/>
        <v>2380</v>
      </c>
      <c r="AE41" s="8"/>
      <c r="AF41" s="8"/>
    </row>
    <row r="42" spans="1:32" ht="52.5" customHeight="1" x14ac:dyDescent="0.25">
      <c r="A42" s="18" t="s">
        <v>180</v>
      </c>
      <c r="B42" s="53" t="s">
        <v>181</v>
      </c>
      <c r="C42" s="53"/>
      <c r="D42" s="7" t="s">
        <v>267</v>
      </c>
      <c r="E42" s="9" t="s">
        <v>48</v>
      </c>
      <c r="F42" s="26">
        <v>25</v>
      </c>
      <c r="G42" s="6" t="s">
        <v>182</v>
      </c>
      <c r="H42" s="6" t="s">
        <v>183</v>
      </c>
      <c r="I42" s="6" t="s">
        <v>184</v>
      </c>
      <c r="J42" s="6" t="s">
        <v>28</v>
      </c>
      <c r="K42" s="6" t="s">
        <v>29</v>
      </c>
      <c r="L42" s="6" t="s">
        <v>30</v>
      </c>
      <c r="M42" s="6" t="s">
        <v>31</v>
      </c>
      <c r="N42" s="6" t="s">
        <v>32</v>
      </c>
      <c r="O42" s="6" t="s">
        <v>33</v>
      </c>
      <c r="P42" s="6" t="s">
        <v>34</v>
      </c>
      <c r="Q42" s="6" t="s">
        <v>35</v>
      </c>
      <c r="R42" s="6" t="s">
        <v>36</v>
      </c>
      <c r="S42" s="6" t="s">
        <v>37</v>
      </c>
      <c r="T42" s="6" t="s">
        <v>38</v>
      </c>
      <c r="U42" s="6" t="s">
        <v>39</v>
      </c>
      <c r="V42" s="6" t="s">
        <v>40</v>
      </c>
      <c r="W42" s="6" t="s">
        <v>41</v>
      </c>
      <c r="X42" s="6" t="s">
        <v>42</v>
      </c>
      <c r="Y42" s="6" t="s">
        <v>43</v>
      </c>
      <c r="Z42" s="6" t="s">
        <v>44</v>
      </c>
      <c r="AA42" s="6">
        <v>2.25</v>
      </c>
      <c r="AB42" s="6">
        <v>4.5599999999999996</v>
      </c>
      <c r="AC42" s="6">
        <v>49.37</v>
      </c>
      <c r="AD42" s="33">
        <f t="shared" si="0"/>
        <v>1234.25</v>
      </c>
      <c r="AE42" s="8"/>
      <c r="AF42" s="8"/>
    </row>
    <row r="43" spans="1:32" ht="52.5" customHeight="1" x14ac:dyDescent="0.25">
      <c r="A43" s="18" t="s">
        <v>185</v>
      </c>
      <c r="B43" s="53" t="s">
        <v>186</v>
      </c>
      <c r="C43" s="53"/>
      <c r="D43" s="7" t="s">
        <v>268</v>
      </c>
      <c r="E43" s="9" t="s">
        <v>48</v>
      </c>
      <c r="F43" s="26">
        <v>1</v>
      </c>
      <c r="G43" s="6" t="s">
        <v>187</v>
      </c>
      <c r="H43" s="6" t="s">
        <v>188</v>
      </c>
      <c r="I43" s="6" t="s">
        <v>188</v>
      </c>
      <c r="J43" s="6" t="s">
        <v>28</v>
      </c>
      <c r="K43" s="6" t="s">
        <v>29</v>
      </c>
      <c r="L43" s="6" t="s">
        <v>30</v>
      </c>
      <c r="M43" s="6" t="s">
        <v>31</v>
      </c>
      <c r="N43" s="6" t="s">
        <v>32</v>
      </c>
      <c r="O43" s="6" t="s">
        <v>33</v>
      </c>
      <c r="P43" s="6" t="s">
        <v>34</v>
      </c>
      <c r="Q43" s="6" t="s">
        <v>35</v>
      </c>
      <c r="R43" s="6" t="s">
        <v>36</v>
      </c>
      <c r="S43" s="6" t="s">
        <v>37</v>
      </c>
      <c r="T43" s="6" t="s">
        <v>38</v>
      </c>
      <c r="U43" s="6" t="s">
        <v>39</v>
      </c>
      <c r="V43" s="6" t="s">
        <v>40</v>
      </c>
      <c r="W43" s="6" t="s">
        <v>41</v>
      </c>
      <c r="X43" s="6" t="s">
        <v>42</v>
      </c>
      <c r="Y43" s="6" t="s">
        <v>43</v>
      </c>
      <c r="Z43" s="6" t="s">
        <v>44</v>
      </c>
      <c r="AA43" s="6">
        <v>4.04</v>
      </c>
      <c r="AB43" s="6">
        <v>2.79</v>
      </c>
      <c r="AC43" s="6">
        <v>144.66999999999999</v>
      </c>
      <c r="AD43" s="33">
        <f t="shared" si="0"/>
        <v>144.66999999999999</v>
      </c>
      <c r="AE43" s="8"/>
      <c r="AF43" s="8"/>
    </row>
    <row r="44" spans="1:32" ht="52.5" customHeight="1" x14ac:dyDescent="0.25">
      <c r="A44" s="18" t="s">
        <v>189</v>
      </c>
      <c r="B44" s="53" t="s">
        <v>190</v>
      </c>
      <c r="C44" s="53"/>
      <c r="D44" s="7" t="s">
        <v>269</v>
      </c>
      <c r="E44" s="9" t="s">
        <v>48</v>
      </c>
      <c r="F44" s="26">
        <v>4</v>
      </c>
      <c r="G44" s="6" t="s">
        <v>191</v>
      </c>
      <c r="H44" s="6" t="s">
        <v>192</v>
      </c>
      <c r="I44" s="6" t="s">
        <v>193</v>
      </c>
      <c r="J44" s="6" t="s">
        <v>28</v>
      </c>
      <c r="K44" s="6" t="s">
        <v>29</v>
      </c>
      <c r="L44" s="6" t="s">
        <v>30</v>
      </c>
      <c r="M44" s="6" t="s">
        <v>31</v>
      </c>
      <c r="N44" s="6" t="s">
        <v>32</v>
      </c>
      <c r="O44" s="6" t="s">
        <v>33</v>
      </c>
      <c r="P44" s="6" t="s">
        <v>34</v>
      </c>
      <c r="Q44" s="6" t="s">
        <v>35</v>
      </c>
      <c r="R44" s="6" t="s">
        <v>36</v>
      </c>
      <c r="S44" s="6" t="s">
        <v>37</v>
      </c>
      <c r="T44" s="6" t="s">
        <v>38</v>
      </c>
      <c r="U44" s="6" t="s">
        <v>39</v>
      </c>
      <c r="V44" s="6" t="s">
        <v>40</v>
      </c>
      <c r="W44" s="6" t="s">
        <v>41</v>
      </c>
      <c r="X44" s="6" t="s">
        <v>42</v>
      </c>
      <c r="Y44" s="6" t="s">
        <v>43</v>
      </c>
      <c r="Z44" s="6" t="s">
        <v>44</v>
      </c>
      <c r="AA44" s="6">
        <v>1.59</v>
      </c>
      <c r="AB44" s="6">
        <v>3.57</v>
      </c>
      <c r="AC44" s="6">
        <v>44.73</v>
      </c>
      <c r="AD44" s="33">
        <f t="shared" si="0"/>
        <v>178.92</v>
      </c>
      <c r="AE44" s="8"/>
      <c r="AF44" s="8"/>
    </row>
    <row r="45" spans="1:32" ht="52.5" customHeight="1" x14ac:dyDescent="0.25">
      <c r="A45" s="18" t="s">
        <v>194</v>
      </c>
      <c r="B45" s="53" t="s">
        <v>195</v>
      </c>
      <c r="C45" s="53"/>
      <c r="D45" s="7" t="s">
        <v>270</v>
      </c>
      <c r="E45" s="9" t="s">
        <v>48</v>
      </c>
      <c r="F45" s="26">
        <v>12</v>
      </c>
      <c r="G45" s="6" t="s">
        <v>196</v>
      </c>
      <c r="H45" s="6" t="s">
        <v>197</v>
      </c>
      <c r="I45" s="6" t="s">
        <v>198</v>
      </c>
      <c r="J45" s="6" t="s">
        <v>28</v>
      </c>
      <c r="K45" s="6" t="s">
        <v>29</v>
      </c>
      <c r="L45" s="6" t="s">
        <v>30</v>
      </c>
      <c r="M45" s="6" t="s">
        <v>31</v>
      </c>
      <c r="N45" s="6" t="s">
        <v>32</v>
      </c>
      <c r="O45" s="6" t="s">
        <v>33</v>
      </c>
      <c r="P45" s="6" t="s">
        <v>34</v>
      </c>
      <c r="Q45" s="6" t="s">
        <v>35</v>
      </c>
      <c r="R45" s="6" t="s">
        <v>36</v>
      </c>
      <c r="S45" s="6" t="s">
        <v>37</v>
      </c>
      <c r="T45" s="6" t="s">
        <v>38</v>
      </c>
      <c r="U45" s="6" t="s">
        <v>39</v>
      </c>
      <c r="V45" s="6" t="s">
        <v>40</v>
      </c>
      <c r="W45" s="6" t="s">
        <v>41</v>
      </c>
      <c r="X45" s="6" t="s">
        <v>42</v>
      </c>
      <c r="Y45" s="6" t="s">
        <v>43</v>
      </c>
      <c r="Z45" s="6" t="s">
        <v>44</v>
      </c>
      <c r="AA45" s="6">
        <v>2.08</v>
      </c>
      <c r="AB45" s="6">
        <v>4.1100000000000003</v>
      </c>
      <c r="AC45" s="6">
        <v>50.67</v>
      </c>
      <c r="AD45" s="33">
        <f t="shared" si="0"/>
        <v>608.04</v>
      </c>
      <c r="AE45" s="8"/>
      <c r="AF45" s="8"/>
    </row>
    <row r="46" spans="1:32" ht="52.5" customHeight="1" x14ac:dyDescent="0.25">
      <c r="A46" s="18" t="s">
        <v>199</v>
      </c>
      <c r="B46" s="53" t="s">
        <v>200</v>
      </c>
      <c r="C46" s="53"/>
      <c r="D46" s="7" t="s">
        <v>271</v>
      </c>
      <c r="E46" s="9" t="s">
        <v>48</v>
      </c>
      <c r="F46" s="26">
        <v>8</v>
      </c>
      <c r="G46" s="6" t="s">
        <v>201</v>
      </c>
      <c r="H46" s="6" t="s">
        <v>202</v>
      </c>
      <c r="I46" s="6" t="s">
        <v>203</v>
      </c>
      <c r="J46" s="6" t="s">
        <v>28</v>
      </c>
      <c r="K46" s="6" t="s">
        <v>29</v>
      </c>
      <c r="L46" s="6" t="s">
        <v>30</v>
      </c>
      <c r="M46" s="6" t="s">
        <v>31</v>
      </c>
      <c r="N46" s="6" t="s">
        <v>32</v>
      </c>
      <c r="O46" s="6" t="s">
        <v>33</v>
      </c>
      <c r="P46" s="6" t="s">
        <v>34</v>
      </c>
      <c r="Q46" s="6" t="s">
        <v>35</v>
      </c>
      <c r="R46" s="6" t="s">
        <v>36</v>
      </c>
      <c r="S46" s="6" t="s">
        <v>37</v>
      </c>
      <c r="T46" s="6" t="s">
        <v>38</v>
      </c>
      <c r="U46" s="6" t="s">
        <v>39</v>
      </c>
      <c r="V46" s="6" t="s">
        <v>40</v>
      </c>
      <c r="W46" s="6" t="s">
        <v>41</v>
      </c>
      <c r="X46" s="6" t="s">
        <v>42</v>
      </c>
      <c r="Y46" s="6" t="s">
        <v>43</v>
      </c>
      <c r="Z46" s="6" t="s">
        <v>44</v>
      </c>
      <c r="AA46" s="6">
        <v>1.89</v>
      </c>
      <c r="AB46" s="6">
        <v>4.6500000000000004</v>
      </c>
      <c r="AC46" s="6">
        <v>40.67</v>
      </c>
      <c r="AD46" s="33">
        <f t="shared" si="0"/>
        <v>325.36</v>
      </c>
      <c r="AE46" s="8"/>
      <c r="AF46" s="8"/>
    </row>
    <row r="47" spans="1:32" ht="52.5" customHeight="1" x14ac:dyDescent="0.25">
      <c r="A47" s="18" t="s">
        <v>204</v>
      </c>
      <c r="B47" s="53" t="s">
        <v>205</v>
      </c>
      <c r="C47" s="53"/>
      <c r="D47" s="7" t="s">
        <v>272</v>
      </c>
      <c r="E47" s="9" t="s">
        <v>48</v>
      </c>
      <c r="F47" s="26">
        <v>0.38</v>
      </c>
      <c r="G47" s="6" t="s">
        <v>206</v>
      </c>
      <c r="H47" s="6" t="s">
        <v>207</v>
      </c>
      <c r="I47" s="6" t="s">
        <v>208</v>
      </c>
      <c r="J47" s="6" t="s">
        <v>28</v>
      </c>
      <c r="K47" s="6" t="s">
        <v>29</v>
      </c>
      <c r="L47" s="6" t="s">
        <v>30</v>
      </c>
      <c r="M47" s="6" t="s">
        <v>31</v>
      </c>
      <c r="N47" s="6" t="s">
        <v>32</v>
      </c>
      <c r="O47" s="6" t="s">
        <v>33</v>
      </c>
      <c r="P47" s="6" t="s">
        <v>34</v>
      </c>
      <c r="Q47" s="6" t="s">
        <v>35</v>
      </c>
      <c r="R47" s="6" t="s">
        <v>36</v>
      </c>
      <c r="S47" s="6" t="s">
        <v>37</v>
      </c>
      <c r="T47" s="6" t="s">
        <v>38</v>
      </c>
      <c r="U47" s="6" t="s">
        <v>39</v>
      </c>
      <c r="V47" s="6" t="s">
        <v>40</v>
      </c>
      <c r="W47" s="6" t="s">
        <v>41</v>
      </c>
      <c r="X47" s="6" t="s">
        <v>42</v>
      </c>
      <c r="Y47" s="6" t="s">
        <v>43</v>
      </c>
      <c r="Z47" s="6" t="s">
        <v>44</v>
      </c>
      <c r="AA47" s="6">
        <v>12.79</v>
      </c>
      <c r="AB47" s="6">
        <v>4.04</v>
      </c>
      <c r="AC47" s="6">
        <v>316.87</v>
      </c>
      <c r="AD47" s="33">
        <f t="shared" si="0"/>
        <v>120.4106</v>
      </c>
      <c r="AE47" s="8"/>
      <c r="AF47" s="8"/>
    </row>
    <row r="48" spans="1:32" ht="52.5" customHeight="1" x14ac:dyDescent="0.25">
      <c r="A48" s="18" t="s">
        <v>209</v>
      </c>
      <c r="B48" s="53" t="s">
        <v>210</v>
      </c>
      <c r="C48" s="53"/>
      <c r="D48" s="7" t="s">
        <v>273</v>
      </c>
      <c r="E48" s="9" t="s">
        <v>48</v>
      </c>
      <c r="F48" s="26">
        <v>2</v>
      </c>
      <c r="G48" s="6" t="s">
        <v>211</v>
      </c>
      <c r="H48" s="6" t="s">
        <v>212</v>
      </c>
      <c r="I48" s="6" t="s">
        <v>213</v>
      </c>
      <c r="J48" s="6" t="s">
        <v>28</v>
      </c>
      <c r="K48" s="6" t="s">
        <v>29</v>
      </c>
      <c r="L48" s="6" t="s">
        <v>30</v>
      </c>
      <c r="M48" s="6" t="s">
        <v>31</v>
      </c>
      <c r="N48" s="6" t="s">
        <v>32</v>
      </c>
      <c r="O48" s="6" t="s">
        <v>33</v>
      </c>
      <c r="P48" s="6" t="s">
        <v>34</v>
      </c>
      <c r="Q48" s="6" t="s">
        <v>35</v>
      </c>
      <c r="R48" s="6" t="s">
        <v>36</v>
      </c>
      <c r="S48" s="6" t="s">
        <v>37</v>
      </c>
      <c r="T48" s="6" t="s">
        <v>38</v>
      </c>
      <c r="U48" s="6" t="s">
        <v>39</v>
      </c>
      <c r="V48" s="6" t="s">
        <v>40</v>
      </c>
      <c r="W48" s="6" t="s">
        <v>41</v>
      </c>
      <c r="X48" s="6" t="s">
        <v>42</v>
      </c>
      <c r="Y48" s="6" t="s">
        <v>43</v>
      </c>
      <c r="Z48" s="6" t="s">
        <v>44</v>
      </c>
      <c r="AA48" s="6">
        <v>1.2</v>
      </c>
      <c r="AB48" s="6">
        <v>5</v>
      </c>
      <c r="AC48" s="6">
        <v>23.94</v>
      </c>
      <c r="AD48" s="33">
        <f t="shared" si="0"/>
        <v>47.88</v>
      </c>
      <c r="AE48" s="8"/>
      <c r="AF48" s="8"/>
    </row>
    <row r="49" spans="1:32" ht="52.5" customHeight="1" x14ac:dyDescent="0.25">
      <c r="A49" s="18" t="s">
        <v>214</v>
      </c>
      <c r="B49" s="53" t="s">
        <v>215</v>
      </c>
      <c r="C49" s="53"/>
      <c r="D49" s="7" t="s">
        <v>274</v>
      </c>
      <c r="E49" s="9" t="s">
        <v>48</v>
      </c>
      <c r="F49" s="26">
        <v>4</v>
      </c>
      <c r="G49" s="6" t="s">
        <v>216</v>
      </c>
      <c r="H49" s="6" t="s">
        <v>217</v>
      </c>
      <c r="I49" s="6" t="s">
        <v>218</v>
      </c>
      <c r="J49" s="6" t="s">
        <v>28</v>
      </c>
      <c r="K49" s="6" t="s">
        <v>29</v>
      </c>
      <c r="L49" s="6" t="s">
        <v>30</v>
      </c>
      <c r="M49" s="6" t="s">
        <v>31</v>
      </c>
      <c r="N49" s="6" t="s">
        <v>32</v>
      </c>
      <c r="O49" s="6" t="s">
        <v>33</v>
      </c>
      <c r="P49" s="6" t="s">
        <v>34</v>
      </c>
      <c r="Q49" s="6" t="s">
        <v>35</v>
      </c>
      <c r="R49" s="6" t="s">
        <v>36</v>
      </c>
      <c r="S49" s="6" t="s">
        <v>37</v>
      </c>
      <c r="T49" s="6" t="s">
        <v>38</v>
      </c>
      <c r="U49" s="6" t="s">
        <v>39</v>
      </c>
      <c r="V49" s="6" t="s">
        <v>40</v>
      </c>
      <c r="W49" s="6" t="s">
        <v>41</v>
      </c>
      <c r="X49" s="6" t="s">
        <v>42</v>
      </c>
      <c r="Y49" s="6" t="s">
        <v>43</v>
      </c>
      <c r="Z49" s="6" t="s">
        <v>44</v>
      </c>
      <c r="AA49" s="6">
        <v>6.64</v>
      </c>
      <c r="AB49" s="6">
        <v>3.14</v>
      </c>
      <c r="AC49" s="6">
        <v>211.33</v>
      </c>
      <c r="AD49" s="33">
        <f t="shared" si="0"/>
        <v>845.32</v>
      </c>
      <c r="AE49" s="8"/>
      <c r="AF49" s="8"/>
    </row>
    <row r="50" spans="1:32" ht="52.5" customHeight="1" x14ac:dyDescent="0.25">
      <c r="A50" s="18" t="s">
        <v>219</v>
      </c>
      <c r="B50" s="53" t="s">
        <v>220</v>
      </c>
      <c r="C50" s="53"/>
      <c r="D50" s="7" t="s">
        <v>274</v>
      </c>
      <c r="E50" s="9" t="s">
        <v>48</v>
      </c>
      <c r="F50" s="26">
        <v>0.8</v>
      </c>
      <c r="G50" s="6" t="s">
        <v>221</v>
      </c>
      <c r="H50" s="6" t="s">
        <v>222</v>
      </c>
      <c r="I50" s="6" t="s">
        <v>223</v>
      </c>
      <c r="J50" s="6" t="s">
        <v>28</v>
      </c>
      <c r="K50" s="6" t="s">
        <v>29</v>
      </c>
      <c r="L50" s="6" t="s">
        <v>30</v>
      </c>
      <c r="M50" s="6" t="s">
        <v>31</v>
      </c>
      <c r="N50" s="6" t="s">
        <v>32</v>
      </c>
      <c r="O50" s="6" t="s">
        <v>33</v>
      </c>
      <c r="P50" s="6" t="s">
        <v>34</v>
      </c>
      <c r="Q50" s="6" t="s">
        <v>35</v>
      </c>
      <c r="R50" s="6" t="s">
        <v>36</v>
      </c>
      <c r="S50" s="6" t="s">
        <v>37</v>
      </c>
      <c r="T50" s="6" t="s">
        <v>38</v>
      </c>
      <c r="U50" s="6" t="s">
        <v>39</v>
      </c>
      <c r="V50" s="6" t="s">
        <v>40</v>
      </c>
      <c r="W50" s="6" t="s">
        <v>41</v>
      </c>
      <c r="X50" s="6" t="s">
        <v>42</v>
      </c>
      <c r="Y50" s="6" t="s">
        <v>43</v>
      </c>
      <c r="Z50" s="6" t="s">
        <v>44</v>
      </c>
      <c r="AA50" s="6">
        <v>11.9</v>
      </c>
      <c r="AB50" s="6">
        <v>4.76</v>
      </c>
      <c r="AC50" s="6">
        <v>249.9</v>
      </c>
      <c r="AD50" s="33">
        <f t="shared" si="0"/>
        <v>199.92000000000002</v>
      </c>
      <c r="AE50" s="8"/>
      <c r="AF50" s="8"/>
    </row>
    <row r="51" spans="1:32" ht="52.5" customHeight="1" x14ac:dyDescent="0.25">
      <c r="A51" s="18" t="s">
        <v>224</v>
      </c>
      <c r="B51" s="53" t="s">
        <v>225</v>
      </c>
      <c r="C51" s="53"/>
      <c r="D51" s="7" t="s">
        <v>275</v>
      </c>
      <c r="E51" s="9" t="s">
        <v>48</v>
      </c>
      <c r="F51" s="26">
        <v>0.8</v>
      </c>
      <c r="G51" s="6" t="s">
        <v>70</v>
      </c>
      <c r="H51" s="6" t="s">
        <v>226</v>
      </c>
      <c r="I51" s="6" t="s">
        <v>227</v>
      </c>
      <c r="J51" s="6" t="s">
        <v>28</v>
      </c>
      <c r="K51" s="6" t="s">
        <v>29</v>
      </c>
      <c r="L51" s="6" t="s">
        <v>30</v>
      </c>
      <c r="M51" s="6" t="s">
        <v>31</v>
      </c>
      <c r="N51" s="6" t="s">
        <v>32</v>
      </c>
      <c r="O51" s="6" t="s">
        <v>33</v>
      </c>
      <c r="P51" s="6" t="s">
        <v>34</v>
      </c>
      <c r="Q51" s="6" t="s">
        <v>35</v>
      </c>
      <c r="R51" s="6" t="s">
        <v>36</v>
      </c>
      <c r="S51" s="6" t="s">
        <v>37</v>
      </c>
      <c r="T51" s="6" t="s">
        <v>38</v>
      </c>
      <c r="U51" s="6" t="s">
        <v>39</v>
      </c>
      <c r="V51" s="6" t="s">
        <v>40</v>
      </c>
      <c r="W51" s="6" t="s">
        <v>41</v>
      </c>
      <c r="X51" s="6" t="s">
        <v>42</v>
      </c>
      <c r="Y51" s="6" t="s">
        <v>43</v>
      </c>
      <c r="Z51" s="6" t="s">
        <v>44</v>
      </c>
      <c r="AA51" s="6">
        <v>4.43</v>
      </c>
      <c r="AB51" s="6">
        <v>2.4700000000000002</v>
      </c>
      <c r="AC51" s="6">
        <v>179.7</v>
      </c>
      <c r="AD51" s="33">
        <f t="shared" si="0"/>
        <v>143.76</v>
      </c>
      <c r="AE51" s="8"/>
      <c r="AF51" s="8"/>
    </row>
    <row r="52" spans="1:32" ht="52.5" customHeight="1" x14ac:dyDescent="0.25">
      <c r="A52" s="18" t="s">
        <v>228</v>
      </c>
      <c r="B52" s="53" t="s">
        <v>229</v>
      </c>
      <c r="C52" s="53"/>
      <c r="D52" s="7" t="s">
        <v>276</v>
      </c>
      <c r="E52" s="9" t="s">
        <v>48</v>
      </c>
      <c r="F52" s="26">
        <v>28</v>
      </c>
      <c r="G52" s="6" t="s">
        <v>89</v>
      </c>
      <c r="H52" s="6" t="s">
        <v>90</v>
      </c>
      <c r="I52" s="6" t="s">
        <v>230</v>
      </c>
      <c r="J52" s="6" t="s">
        <v>28</v>
      </c>
      <c r="K52" s="6" t="s">
        <v>29</v>
      </c>
      <c r="L52" s="6" t="s">
        <v>30</v>
      </c>
      <c r="M52" s="6" t="s">
        <v>31</v>
      </c>
      <c r="N52" s="6" t="s">
        <v>32</v>
      </c>
      <c r="O52" s="6" t="s">
        <v>33</v>
      </c>
      <c r="P52" s="6" t="s">
        <v>34</v>
      </c>
      <c r="Q52" s="6" t="s">
        <v>35</v>
      </c>
      <c r="R52" s="6" t="s">
        <v>36</v>
      </c>
      <c r="S52" s="6" t="s">
        <v>37</v>
      </c>
      <c r="T52" s="6" t="s">
        <v>38</v>
      </c>
      <c r="U52" s="6" t="s">
        <v>39</v>
      </c>
      <c r="V52" s="6" t="s">
        <v>40</v>
      </c>
      <c r="W52" s="6" t="s">
        <v>41</v>
      </c>
      <c r="X52" s="6" t="s">
        <v>42</v>
      </c>
      <c r="Y52" s="6" t="s">
        <v>43</v>
      </c>
      <c r="Z52" s="6" t="s">
        <v>44</v>
      </c>
      <c r="AA52" s="6">
        <v>4.8499999999999996</v>
      </c>
      <c r="AB52" s="6">
        <v>2.92</v>
      </c>
      <c r="AC52" s="6">
        <v>165.87</v>
      </c>
      <c r="AD52" s="33">
        <f t="shared" si="0"/>
        <v>4644.3600000000006</v>
      </c>
      <c r="AE52" s="8"/>
      <c r="AF52" s="8"/>
    </row>
    <row r="53" spans="1:32" ht="52.5" customHeight="1" thickBot="1" x14ac:dyDescent="0.3">
      <c r="A53" s="19" t="s">
        <v>231</v>
      </c>
      <c r="B53" s="43" t="s">
        <v>232</v>
      </c>
      <c r="C53" s="43"/>
      <c r="D53" s="20" t="s">
        <v>277</v>
      </c>
      <c r="E53" s="21" t="s">
        <v>48</v>
      </c>
      <c r="F53" s="27">
        <v>28.7</v>
      </c>
      <c r="G53" s="15" t="s">
        <v>233</v>
      </c>
      <c r="H53" s="15" t="s">
        <v>234</v>
      </c>
      <c r="I53" s="15" t="s">
        <v>151</v>
      </c>
      <c r="J53" s="15" t="s">
        <v>28</v>
      </c>
      <c r="K53" s="15" t="s">
        <v>29</v>
      </c>
      <c r="L53" s="15" t="s">
        <v>30</v>
      </c>
      <c r="M53" s="15" t="s">
        <v>31</v>
      </c>
      <c r="N53" s="15" t="s">
        <v>32</v>
      </c>
      <c r="O53" s="15" t="s">
        <v>33</v>
      </c>
      <c r="P53" s="15" t="s">
        <v>34</v>
      </c>
      <c r="Q53" s="15" t="s">
        <v>35</v>
      </c>
      <c r="R53" s="15" t="s">
        <v>36</v>
      </c>
      <c r="S53" s="15" t="s">
        <v>37</v>
      </c>
      <c r="T53" s="15" t="s">
        <v>38</v>
      </c>
      <c r="U53" s="15" t="s">
        <v>39</v>
      </c>
      <c r="V53" s="15" t="s">
        <v>40</v>
      </c>
      <c r="W53" s="15" t="s">
        <v>41</v>
      </c>
      <c r="X53" s="15" t="s">
        <v>42</v>
      </c>
      <c r="Y53" s="15" t="s">
        <v>43</v>
      </c>
      <c r="Z53" s="15" t="s">
        <v>44</v>
      </c>
      <c r="AA53" s="15">
        <v>2.5499999999999998</v>
      </c>
      <c r="AB53" s="15">
        <v>2.6</v>
      </c>
      <c r="AC53" s="15">
        <v>98.1</v>
      </c>
      <c r="AD53" s="33">
        <f t="shared" si="0"/>
        <v>2815.47</v>
      </c>
      <c r="AE53" s="8"/>
      <c r="AF53" s="8"/>
    </row>
    <row r="54" spans="1:32" ht="15.75" thickBot="1" x14ac:dyDescent="0.3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22"/>
      <c r="AC54" s="23" t="s">
        <v>45</v>
      </c>
      <c r="AD54" s="34">
        <f>SUM(AD14:AD53)</f>
        <v>66839.528179999994</v>
      </c>
    </row>
    <row r="55" spans="1:32" ht="15.75" thickBot="1" x14ac:dyDescent="0.3">
      <c r="A55" s="57" t="s">
        <v>280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9"/>
    </row>
    <row r="56" spans="1:32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</row>
    <row r="58" spans="1:3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</row>
    <row r="59" spans="1:3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</row>
  </sheetData>
  <mergeCells count="57">
    <mergeCell ref="B50:C50"/>
    <mergeCell ref="B51:C51"/>
    <mergeCell ref="B52:C52"/>
    <mergeCell ref="B53:C53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A54:AA54"/>
    <mergeCell ref="A55:AD55"/>
    <mergeCell ref="A58:AD58"/>
    <mergeCell ref="A59:AD59"/>
    <mergeCell ref="A56:AD56"/>
    <mergeCell ref="F12:F13"/>
    <mergeCell ref="AC12:AC13"/>
    <mergeCell ref="A11:AD11"/>
    <mergeCell ref="A6:AD6"/>
    <mergeCell ref="A9:B9"/>
    <mergeCell ref="C9:AD9"/>
    <mergeCell ref="A10:B10"/>
    <mergeCell ref="C10:AD10"/>
    <mergeCell ref="B14:C14"/>
    <mergeCell ref="A12:A13"/>
    <mergeCell ref="B12:C13"/>
    <mergeCell ref="D12:D13"/>
    <mergeCell ref="E12:E13"/>
  </mergeCells>
  <pageMargins left="0.39370078740157483" right="0.39370078740157483" top="0.39370078740157483" bottom="0.39370078740157483" header="0" footer="0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