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F4AE33D-97BF-46E6-B982-57C2CDFBEB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46" i="1" l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12" i="1"/>
</calcChain>
</file>

<file path=xl/sharedStrings.xml><?xml version="1.0" encoding="utf-8"?>
<sst xmlns="http://schemas.openxmlformats.org/spreadsheetml/2006/main" count="885" uniqueCount="184">
  <si>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</si>
  <si>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</si>
  <si>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</si>
  <si>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</si>
  <si>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</si>
  <si>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</si>
  <si>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</si>
  <si>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</si>
  <si>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</si>
  <si>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</si>
  <si>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</si>
  <si>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</si>
  <si>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</si>
  <si>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</si>
  <si>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</si>
  <si>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</si>
  <si>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</si>
  <si>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</si>
  <si>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</si>
  <si>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</si>
  <si>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</si>
  <si>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</si>
  <si>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</si>
  <si>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</si>
  <si>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</si>
  <si>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</si>
  <si>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</si>
  <si>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</si>
  <si>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</si>
  <si>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</si>
  <si>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</si>
  <si>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</si>
  <si>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</si>
  <si>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</si>
  <si>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</si>
  <si>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</si>
  <si>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</si>
  <si>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</si>
  <si>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</si>
  <si>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</si>
  <si>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</si>
  <si>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</si>
  <si>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</si>
  <si>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</si>
  <si>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</si>
  <si>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</si>
  <si>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</si>
  <si>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</si>
  <si>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</si>
  <si>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</si>
  <si>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</si>
  <si>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</si>
  <si>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Замена барабана HP LJ Pro M607/M608/M609/M631/M632 (CF237), Content</t>
  </si>
  <si>
    <t>шт</t>
  </si>
  <si>
    <t xml:space="preserve">550,00 </t>
  </si>
  <si>
    <t>2</t>
  </si>
  <si>
    <t>Замена барабана HP LJ Pro M402/404/426/427/428/M501/506/527/Canon LBP-212/CF226/228/259/287/052/057, HQ</t>
  </si>
  <si>
    <t xml:space="preserve">300,00 </t>
  </si>
  <si>
    <t xml:space="preserve">280,00 </t>
  </si>
  <si>
    <t>3</t>
  </si>
  <si>
    <t>Замена барабана HP LJ 1010/1020/3020/3050/M1319/Canon LBP3200/Q2612A/FX-10/CRG-703/706, HQ</t>
  </si>
  <si>
    <t xml:space="preserve">220,00 </t>
  </si>
  <si>
    <t xml:space="preserve">240,00 </t>
  </si>
  <si>
    <t xml:space="preserve">200,00 </t>
  </si>
  <si>
    <t>4</t>
  </si>
  <si>
    <t>Замена барабана HP LJ P1005/P1006/P1102/P1505/M1120//M1212/M1217/M1522/CB435A/436A/CE285A/CE278A/CF279, HQ</t>
  </si>
  <si>
    <t>5</t>
  </si>
  <si>
    <t>Замена барабана HP LJ P2035/2055/M401/M425/LBP6670/6300/6650/Canon719/CE505A/CF280/CRG-719, HQ</t>
  </si>
  <si>
    <t>6</t>
  </si>
  <si>
    <t>Замена барабана HP CLJ CP1215/1518/CM1312/CP2025/CM2320/M476</t>
  </si>
  <si>
    <t>7</t>
  </si>
  <si>
    <t>Замена барабана HP LJ M252/M274/M277/M452/M477/CF400-403/CF410-413</t>
  </si>
  <si>
    <t>8</t>
  </si>
  <si>
    <t>Замена вала заряда HP CLJ CP1215/CP1025/CP2025/CP3505/CP4025/M175/M251/M275/M276/M351</t>
  </si>
  <si>
    <t>9</t>
  </si>
  <si>
    <t>Замена вала заряда HP LJ 1010/1100/1200/1300/P2015/P2035/P2055/LBP3200/MF3110/F5630</t>
  </si>
  <si>
    <t xml:space="preserve">170,00 </t>
  </si>
  <si>
    <t xml:space="preserve">190,00 </t>
  </si>
  <si>
    <t xml:space="preserve">150,00 </t>
  </si>
  <si>
    <t>10</t>
  </si>
  <si>
    <t>Замена вала заряда HP LJ P1005/1006/1505/1102/1566/1606/M1120/1522/M15/16/28/29</t>
  </si>
  <si>
    <t>11</t>
  </si>
  <si>
    <t>Замена вала заряда HP LJ M402/M426/M501/M506/M527 (CF226/CF228/CF287)</t>
  </si>
  <si>
    <t>12</t>
  </si>
  <si>
    <t>Замена вала магнитного HP LJ 1010/1020/3015/3020/3030/3050/M1005/M1319f (Q2612)</t>
  </si>
  <si>
    <t xml:space="preserve">175,00 </t>
  </si>
  <si>
    <t>13</t>
  </si>
  <si>
    <t>Замена вала магнитного HP LJ P1005/1505/1566/1102/1606/M1120/1522 (CB435/436,CE285/278)</t>
  </si>
  <si>
    <t>14</t>
  </si>
  <si>
    <t>Замена вала магнитного HP LJ P2035/P2055/CE505A</t>
  </si>
  <si>
    <t>15</t>
  </si>
  <si>
    <t>Замена вала магнитного HP LJ Pro M402/M426/M501/M506/M527 (CF226/CF228/CF287) оболочка</t>
  </si>
  <si>
    <t xml:space="preserve">140,00 </t>
  </si>
  <si>
    <t>16</t>
  </si>
  <si>
    <t>Замена дозирующего лезвия HP LJ 1010/1200/1020/1300/1150/1320/2015/2035/2055/Q2612A/Q2613/Q2624/C7115A/CE505</t>
  </si>
  <si>
    <t>17</t>
  </si>
  <si>
    <t>Замена ракеля HP LJ 1010/1200/1100/5L/1300/1320/2015/2035/Q2612A/Q2613A/Q2624A/Q5949A/Q7553A/C7115A/FX-10//EP27/30/40, CRG-703/708</t>
  </si>
  <si>
    <t>18</t>
  </si>
  <si>
    <t>Замена ракеля HP LJ M402/M426/427</t>
  </si>
  <si>
    <t>19</t>
  </si>
  <si>
    <t>Замена чипа HP CLJ M454/479/W2030A, (2,4k)</t>
  </si>
  <si>
    <t xml:space="preserve">2 400,00 </t>
  </si>
  <si>
    <t>20</t>
  </si>
  <si>
    <t>Заправка картриджа для принтера HP 478/479</t>
  </si>
  <si>
    <t>ед</t>
  </si>
  <si>
    <t xml:space="preserve">1 350,00 </t>
  </si>
  <si>
    <t xml:space="preserve">1 200,00 </t>
  </si>
  <si>
    <t>21</t>
  </si>
  <si>
    <t>Заправка картриджа СF280X/CE505X/226X/259X  совм</t>
  </si>
  <si>
    <t xml:space="preserve">500,00 </t>
  </si>
  <si>
    <t>22</t>
  </si>
  <si>
    <t>Заправка картриджа CF226A/СF259A   (160г.) z оригинал</t>
  </si>
  <si>
    <t>23</t>
  </si>
  <si>
    <t>Заправка картриджа CF226X/СF259X   (320г.)  оригинал</t>
  </si>
  <si>
    <t xml:space="preserve">950,00 </t>
  </si>
  <si>
    <t xml:space="preserve">900,00 </t>
  </si>
  <si>
    <t>24</t>
  </si>
  <si>
    <t>Заправка картриджа СЕ285/278/2612/505/280/283 A  совм</t>
  </si>
  <si>
    <t xml:space="preserve">340,00 </t>
  </si>
  <si>
    <t>25</t>
  </si>
  <si>
    <t>Заправка картриджа СЕ285/278/2612/505/280/283 A  оригинал</t>
  </si>
  <si>
    <t>26</t>
  </si>
  <si>
    <t>Замена чипа  HP СLJ M254/M280/M281/CF540A/541/542/543A, (1,4k)</t>
  </si>
  <si>
    <t xml:space="preserve">180,00 </t>
  </si>
  <si>
    <t>27</t>
  </si>
  <si>
    <t>Заправка картриджа CF540A/541/542/543A, (1,4k),</t>
  </si>
  <si>
    <t>28</t>
  </si>
  <si>
    <t xml:space="preserve">850,00 </t>
  </si>
  <si>
    <t>29</t>
  </si>
  <si>
    <t>30</t>
  </si>
  <si>
    <t>Заправка картриджа CF237Х</t>
  </si>
  <si>
    <t>31</t>
  </si>
  <si>
    <t>Заправка картриджа CF237а</t>
  </si>
  <si>
    <t xml:space="preserve">1 600,00 </t>
  </si>
  <si>
    <t>32</t>
  </si>
  <si>
    <t>Заправка Brother TN 3430</t>
  </si>
  <si>
    <t>33</t>
  </si>
  <si>
    <t>Заправка kyocera ТК 6115</t>
  </si>
  <si>
    <t>34</t>
  </si>
  <si>
    <t>Заправка kyocera ТК 1200</t>
  </si>
  <si>
    <t>Поставщик 1</t>
  </si>
  <si>
    <t>Поставщик 2</t>
  </si>
  <si>
    <t>Поставщик 3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</si>
  <si>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</si>
  <si>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</si>
  <si>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</si>
  <si>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 xml:space="preserve">/ </t>
  </si>
  <si>
    <t xml:space="preserve">Заправка картриджа CЕ 400A/401/402/403A  </t>
  </si>
  <si>
    <t xml:space="preserve">Замена чипа  CЕ 400A/401/402/403A  </t>
  </si>
  <si>
    <t>28.99.40.110</t>
  </si>
  <si>
    <t>95.11.10.130</t>
  </si>
  <si>
    <t>оказание услуг по заправке и восстановлению картриджей</t>
  </si>
  <si>
    <t>20.00</t>
  </si>
  <si>
    <t>10.00</t>
  </si>
  <si>
    <t>15.28</t>
  </si>
  <si>
    <t>76.38</t>
  </si>
  <si>
    <t>32.15</t>
  </si>
  <si>
    <t>20.82</t>
  </si>
  <si>
    <t>0.00</t>
  </si>
  <si>
    <t>28.87</t>
  </si>
  <si>
    <t>3.51%</t>
  </si>
  <si>
    <t>3.45%</t>
  </si>
  <si>
    <t>6.84%</t>
  </si>
  <si>
    <t>4.17%</t>
  </si>
  <si>
    <t>4.00%</t>
  </si>
  <si>
    <t>5.88%</t>
  </si>
  <si>
    <t>5.41%</t>
  </si>
  <si>
    <t>7.05%</t>
  </si>
  <si>
    <t>7.14%</t>
  </si>
  <si>
    <t>1.62%</t>
  </si>
  <si>
    <t>5.95%</t>
  </si>
  <si>
    <t>3.33%</t>
  </si>
  <si>
    <t>3.43%</t>
  </si>
  <si>
    <t>6.44%</t>
  </si>
  <si>
    <t>5.26%</t>
  </si>
  <si>
    <t>2.96%</t>
  </si>
  <si>
    <t>1.16%</t>
  </si>
  <si>
    <t>0.00%</t>
  </si>
  <si>
    <t>1.79%</t>
  </si>
  <si>
    <t>3.63%</t>
  </si>
  <si>
    <t>0.92%</t>
  </si>
  <si>
    <t>2.48%</t>
  </si>
  <si>
    <t>На основании проведенного анализа рынка и расчетов, НМЦК составляет: 17110,00 рублей.</t>
  </si>
  <si>
    <t>Дата подготовки обоснования НМЦК: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</si>
</sst>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 applyAlignment="0"/>
    <xf numFmtId="44" fontId="13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44" fontId="5" fillId="0" borderId="9" xfId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vertical="top" wrapText="1"/>
    </xf>
    <xf numFmtId="0" fontId="15" fillId="0" borderId="2" xfId="0" applyFont="1" applyBorder="1" applyAlignment="1">
      <alignment horizontal="center" vertical="center" wrapText="1"/>
    </xf>
    <xf numFmtId="17" fontId="15" fillId="0" borderId="2" xfId="0" applyNumberFormat="1" applyFont="1" applyBorder="1" applyAlignment="1">
      <alignment horizontal="center" vertical="center" wrapText="1"/>
    </xf>
    <xf numFmtId="164" fontId="5" fillId="0" borderId="17" xfId="0" applyNumberFormat="1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2" fontId="2" fillId="0" borderId="0" xfId="0" applyNumberFormat="1" applyFont="1" applyFill="1" applyAlignment="1">
      <alignment vertical="top" wrapText="1"/>
    </xf>
    <xf numFmtId="2" fontId="1" fillId="0" borderId="0" xfId="0" applyNumberFormat="1" applyFont="1" applyFill="1"/>
    <xf numFmtId="164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11" fillId="0" borderId="0" xfId="0" applyFont="1" applyFill="1" applyAlignment="1">
      <alignment vertical="center" wrapText="1"/>
    </xf>
    <xf numFmtId="2" fontId="3" fillId="0" borderId="0" xfId="0" applyNumberFormat="1" applyFont="1" applyFill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9"/>
  <sheetViews>
    <sheetView tabSelected="1" view="pageBreakPreview" zoomScaleNormal="100" zoomScaleSheetLayoutView="100" workbookViewId="0">
      <selection activeCell="I11" sqref="I11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64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59"/>
      <c r="H1" s="59"/>
      <c r="I1" s="5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60"/>
      <c r="H2" s="60"/>
      <c r="I2" s="60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2" ht="15" customHeight="1" x14ac:dyDescent="0.25">
      <c r="A4" s="1"/>
      <c r="B4" s="1"/>
      <c r="C4" s="1"/>
      <c r="D4" s="1"/>
      <c r="E4" s="1"/>
      <c r="F4" s="1"/>
      <c r="G4" s="60"/>
      <c r="H4" s="60"/>
      <c r="I4" s="60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60"/>
      <c r="H5" s="60"/>
      <c r="I5" s="60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</row>
    <row r="7" spans="1:32" ht="42" customHeight="1" x14ac:dyDescent="0.25">
      <c r="A7" s="24" t="s">
        <v>143</v>
      </c>
      <c r="B7" s="24"/>
      <c r="C7" s="48" t="s">
        <v>144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2" ht="43.5" customHeight="1" x14ac:dyDescent="0.25">
      <c r="A8" s="44" t="s">
        <v>151</v>
      </c>
      <c r="B8" s="45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46"/>
    </row>
    <row r="9" spans="1:32" ht="125.25" customHeight="1" x14ac:dyDescent="0.25">
      <c r="A9" s="42" t="s">
        <v>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 x14ac:dyDescent="0.25">
      <c r="A10" s="24" t="s">
        <v>4</v>
      </c>
      <c r="B10" s="24" t="s">
        <v>5</v>
      </c>
      <c r="C10" s="24"/>
      <c r="D10" s="43" t="s">
        <v>6</v>
      </c>
      <c r="E10" s="24" t="s">
        <v>7</v>
      </c>
      <c r="F10" s="43" t="s">
        <v>8</v>
      </c>
      <c r="G10" s="61" t="s">
        <v>140</v>
      </c>
      <c r="H10" s="61" t="s">
        <v>141</v>
      </c>
      <c r="I10" s="61" t="s">
        <v>142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3" t="s">
        <v>145</v>
      </c>
      <c r="AD10" s="8" t="s">
        <v>28</v>
      </c>
    </row>
    <row r="11" spans="1:32" ht="45" customHeight="1" x14ac:dyDescent="0.25">
      <c r="A11" s="24"/>
      <c r="B11" s="24"/>
      <c r="C11" s="24"/>
      <c r="D11" s="43"/>
      <c r="E11" s="24"/>
      <c r="F11" s="43"/>
      <c r="G11" s="61" t="s">
        <v>29</v>
      </c>
      <c r="H11" s="61" t="s">
        <v>29</v>
      </c>
      <c r="I11" s="61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54"/>
      <c r="AB11" s="54"/>
      <c r="AC11" s="43"/>
      <c r="AD11" s="9"/>
    </row>
    <row r="12" spans="1:32" ht="52.5" customHeight="1" x14ac:dyDescent="0.25">
      <c r="A12" s="10" t="s">
        <v>51</v>
      </c>
      <c r="B12" s="50" t="s">
        <v>52</v>
      </c>
      <c r="C12" s="50"/>
      <c r="D12" s="51" t="s">
        <v>149</v>
      </c>
      <c r="E12" s="23" t="s">
        <v>53</v>
      </c>
      <c r="F12" s="11">
        <v>1</v>
      </c>
      <c r="G12" s="61">
        <v>570</v>
      </c>
      <c r="H12" s="61">
        <v>590</v>
      </c>
      <c r="I12" s="61" t="s">
        <v>54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52" t="s">
        <v>46</v>
      </c>
      <c r="AA12" s="55" t="s">
        <v>152</v>
      </c>
      <c r="AB12" s="55" t="s">
        <v>160</v>
      </c>
      <c r="AC12" s="53">
        <f>(G12+H12+I12)/3</f>
        <v>570</v>
      </c>
      <c r="AD12" s="58">
        <v>570</v>
      </c>
      <c r="AE12" s="12"/>
      <c r="AF12" s="12"/>
    </row>
    <row r="13" spans="1:32" ht="52.5" customHeight="1" x14ac:dyDescent="0.25">
      <c r="A13" s="10" t="s">
        <v>55</v>
      </c>
      <c r="B13" s="50" t="s">
        <v>56</v>
      </c>
      <c r="C13" s="50"/>
      <c r="D13" s="51" t="s">
        <v>149</v>
      </c>
      <c r="E13" s="23" t="s">
        <v>53</v>
      </c>
      <c r="F13" s="11">
        <v>1</v>
      </c>
      <c r="G13" s="61">
        <v>290</v>
      </c>
      <c r="H13" s="61">
        <v>300</v>
      </c>
      <c r="I13" s="61" t="s">
        <v>58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52" t="s">
        <v>46</v>
      </c>
      <c r="AA13" s="55" t="s">
        <v>153</v>
      </c>
      <c r="AB13" s="55" t="s">
        <v>161</v>
      </c>
      <c r="AC13" s="53">
        <f t="shared" ref="AC13:AD45" si="0">(G13+H13+I13)/3</f>
        <v>290</v>
      </c>
      <c r="AD13" s="58">
        <v>290</v>
      </c>
      <c r="AE13" s="12"/>
      <c r="AF13" s="12"/>
    </row>
    <row r="14" spans="1:32" ht="52.5" customHeight="1" x14ac:dyDescent="0.25">
      <c r="A14" s="10" t="s">
        <v>59</v>
      </c>
      <c r="B14" s="50" t="s">
        <v>60</v>
      </c>
      <c r="C14" s="50"/>
      <c r="D14" s="51" t="s">
        <v>149</v>
      </c>
      <c r="E14" s="23" t="s">
        <v>53</v>
      </c>
      <c r="F14" s="11">
        <v>1</v>
      </c>
      <c r="G14" s="61" t="s">
        <v>61</v>
      </c>
      <c r="H14" s="61">
        <v>240</v>
      </c>
      <c r="I14" s="61">
        <v>210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52" t="s">
        <v>46</v>
      </c>
      <c r="AA14" s="55" t="s">
        <v>154</v>
      </c>
      <c r="AB14" s="55" t="s">
        <v>162</v>
      </c>
      <c r="AC14" s="53">
        <f t="shared" si="0"/>
        <v>223.33333333333334</v>
      </c>
      <c r="AD14" s="58">
        <v>223.33</v>
      </c>
      <c r="AE14" s="12"/>
      <c r="AF14" s="12"/>
    </row>
    <row r="15" spans="1:32" ht="52.5" customHeight="1" x14ac:dyDescent="0.25">
      <c r="A15" s="10" t="s">
        <v>64</v>
      </c>
      <c r="B15" s="50" t="s">
        <v>65</v>
      </c>
      <c r="C15" s="50"/>
      <c r="D15" s="51" t="s">
        <v>149</v>
      </c>
      <c r="E15" s="23" t="s">
        <v>53</v>
      </c>
      <c r="F15" s="11">
        <v>1</v>
      </c>
      <c r="G15" s="61" t="s">
        <v>61</v>
      </c>
      <c r="H15" s="61" t="s">
        <v>62</v>
      </c>
      <c r="I15" s="61">
        <v>210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52" t="s">
        <v>46</v>
      </c>
      <c r="AA15" s="55" t="s">
        <v>154</v>
      </c>
      <c r="AB15" s="55" t="s">
        <v>162</v>
      </c>
      <c r="AC15" s="53">
        <f t="shared" si="0"/>
        <v>223.33333333333334</v>
      </c>
      <c r="AD15" s="58">
        <v>223.33</v>
      </c>
      <c r="AE15" s="12"/>
      <c r="AF15" s="12"/>
    </row>
    <row r="16" spans="1:32" ht="52.5" customHeight="1" x14ac:dyDescent="0.25">
      <c r="A16" s="10" t="s">
        <v>66</v>
      </c>
      <c r="B16" s="50" t="s">
        <v>67</v>
      </c>
      <c r="C16" s="50"/>
      <c r="D16" s="51" t="s">
        <v>149</v>
      </c>
      <c r="E16" s="23" t="s">
        <v>53</v>
      </c>
      <c r="F16" s="11">
        <v>1</v>
      </c>
      <c r="G16" s="61" t="s">
        <v>61</v>
      </c>
      <c r="H16" s="61" t="s">
        <v>62</v>
      </c>
      <c r="I16" s="61">
        <v>210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52" t="s">
        <v>46</v>
      </c>
      <c r="AA16" s="55" t="s">
        <v>154</v>
      </c>
      <c r="AB16" s="55" t="s">
        <v>162</v>
      </c>
      <c r="AC16" s="53">
        <f t="shared" si="0"/>
        <v>223.33333333333334</v>
      </c>
      <c r="AD16" s="58">
        <v>223.33</v>
      </c>
      <c r="AE16" s="12"/>
      <c r="AF16" s="12"/>
    </row>
    <row r="17" spans="1:32" ht="52.5" customHeight="1" x14ac:dyDescent="0.25">
      <c r="A17" s="10" t="s">
        <v>68</v>
      </c>
      <c r="B17" s="50" t="s">
        <v>69</v>
      </c>
      <c r="C17" s="50"/>
      <c r="D17" s="51" t="s">
        <v>149</v>
      </c>
      <c r="E17" s="23" t="s">
        <v>53</v>
      </c>
      <c r="F17" s="11">
        <v>1</v>
      </c>
      <c r="G17" s="61" t="s">
        <v>61</v>
      </c>
      <c r="H17" s="61" t="s">
        <v>62</v>
      </c>
      <c r="I17" s="61">
        <v>210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52" t="s">
        <v>46</v>
      </c>
      <c r="AA17" s="55" t="s">
        <v>154</v>
      </c>
      <c r="AB17" s="55" t="s">
        <v>162</v>
      </c>
      <c r="AC17" s="53">
        <f t="shared" si="0"/>
        <v>223.33333333333334</v>
      </c>
      <c r="AD17" s="58">
        <v>223.33</v>
      </c>
      <c r="AE17" s="12"/>
      <c r="AF17" s="12"/>
    </row>
    <row r="18" spans="1:32" ht="52.5" customHeight="1" x14ac:dyDescent="0.25">
      <c r="A18" s="10" t="s">
        <v>70</v>
      </c>
      <c r="B18" s="50" t="s">
        <v>71</v>
      </c>
      <c r="C18" s="50"/>
      <c r="D18" s="51" t="s">
        <v>149</v>
      </c>
      <c r="E18" s="23" t="s">
        <v>53</v>
      </c>
      <c r="F18" s="11">
        <v>1</v>
      </c>
      <c r="G18" s="61">
        <v>240</v>
      </c>
      <c r="H18" s="61">
        <v>250</v>
      </c>
      <c r="I18" s="61">
        <v>230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52" t="s">
        <v>46</v>
      </c>
      <c r="AA18" s="55" t="s">
        <v>153</v>
      </c>
      <c r="AB18" s="55" t="s">
        <v>163</v>
      </c>
      <c r="AC18" s="53">
        <f t="shared" si="0"/>
        <v>240</v>
      </c>
      <c r="AD18" s="58">
        <v>240</v>
      </c>
      <c r="AE18" s="12"/>
      <c r="AF18" s="12"/>
    </row>
    <row r="19" spans="1:32" ht="52.5" customHeight="1" x14ac:dyDescent="0.25">
      <c r="A19" s="10" t="s">
        <v>72</v>
      </c>
      <c r="B19" s="50" t="s">
        <v>73</v>
      </c>
      <c r="C19" s="50"/>
      <c r="D19" s="51" t="s">
        <v>149</v>
      </c>
      <c r="E19" s="23" t="s">
        <v>53</v>
      </c>
      <c r="F19" s="11">
        <v>1</v>
      </c>
      <c r="G19" s="61">
        <v>250</v>
      </c>
      <c r="H19" s="61">
        <v>260</v>
      </c>
      <c r="I19" s="61" t="s">
        <v>62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52" t="s">
        <v>46</v>
      </c>
      <c r="AA19" s="55" t="s">
        <v>153</v>
      </c>
      <c r="AB19" s="55" t="s">
        <v>164</v>
      </c>
      <c r="AC19" s="53">
        <f t="shared" si="0"/>
        <v>250</v>
      </c>
      <c r="AD19" s="58">
        <v>250</v>
      </c>
      <c r="AE19" s="12"/>
      <c r="AF19" s="12"/>
    </row>
    <row r="20" spans="1:32" ht="52.5" customHeight="1" x14ac:dyDescent="0.25">
      <c r="A20" s="10" t="s">
        <v>74</v>
      </c>
      <c r="B20" s="50" t="s">
        <v>75</v>
      </c>
      <c r="C20" s="50"/>
      <c r="D20" s="51" t="s">
        <v>149</v>
      </c>
      <c r="E20" s="23" t="s">
        <v>53</v>
      </c>
      <c r="F20" s="11">
        <v>1</v>
      </c>
      <c r="G20" s="61" t="s">
        <v>76</v>
      </c>
      <c r="H20" s="61">
        <v>180</v>
      </c>
      <c r="I20" s="61">
        <v>160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52" t="s">
        <v>46</v>
      </c>
      <c r="AA20" s="55" t="s">
        <v>153</v>
      </c>
      <c r="AB20" s="55" t="s">
        <v>165</v>
      </c>
      <c r="AC20" s="53">
        <f t="shared" si="0"/>
        <v>170</v>
      </c>
      <c r="AD20" s="58">
        <v>170</v>
      </c>
      <c r="AE20" s="12"/>
      <c r="AF20" s="12"/>
    </row>
    <row r="21" spans="1:32" ht="52.5" customHeight="1" x14ac:dyDescent="0.25">
      <c r="A21" s="10" t="s">
        <v>79</v>
      </c>
      <c r="B21" s="50" t="s">
        <v>80</v>
      </c>
      <c r="C21" s="50"/>
      <c r="D21" s="51" t="s">
        <v>149</v>
      </c>
      <c r="E21" s="23" t="s">
        <v>53</v>
      </c>
      <c r="F21" s="11">
        <v>1</v>
      </c>
      <c r="G21" s="61" t="s">
        <v>76</v>
      </c>
      <c r="H21" s="61">
        <v>180</v>
      </c>
      <c r="I21" s="61">
        <v>160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52" t="s">
        <v>46</v>
      </c>
      <c r="AA21" s="55" t="s">
        <v>153</v>
      </c>
      <c r="AB21" s="55" t="s">
        <v>165</v>
      </c>
      <c r="AC21" s="53">
        <f t="shared" si="0"/>
        <v>170</v>
      </c>
      <c r="AD21" s="58">
        <v>170</v>
      </c>
      <c r="AE21" s="12"/>
      <c r="AF21" s="12"/>
    </row>
    <row r="22" spans="1:32" ht="52.5" customHeight="1" x14ac:dyDescent="0.25">
      <c r="A22" s="10" t="s">
        <v>81</v>
      </c>
      <c r="B22" s="50" t="s">
        <v>82</v>
      </c>
      <c r="C22" s="50"/>
      <c r="D22" s="51" t="s">
        <v>149</v>
      </c>
      <c r="E22" s="23" t="s">
        <v>53</v>
      </c>
      <c r="F22" s="11">
        <v>1</v>
      </c>
      <c r="G22" s="61">
        <v>250</v>
      </c>
      <c r="H22" s="61">
        <v>260</v>
      </c>
      <c r="I22" s="61" t="s">
        <v>62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52" t="s">
        <v>46</v>
      </c>
      <c r="AA22" s="55" t="s">
        <v>153</v>
      </c>
      <c r="AB22" s="55" t="s">
        <v>164</v>
      </c>
      <c r="AC22" s="53">
        <f t="shared" si="0"/>
        <v>250</v>
      </c>
      <c r="AD22" s="58">
        <v>250</v>
      </c>
      <c r="AE22" s="12"/>
      <c r="AF22" s="12"/>
    </row>
    <row r="23" spans="1:32" ht="52.5" customHeight="1" x14ac:dyDescent="0.25">
      <c r="A23" s="10" t="s">
        <v>83</v>
      </c>
      <c r="B23" s="50" t="s">
        <v>84</v>
      </c>
      <c r="C23" s="50"/>
      <c r="D23" s="51" t="s">
        <v>149</v>
      </c>
      <c r="E23" s="23" t="s">
        <v>53</v>
      </c>
      <c r="F23" s="11">
        <v>1</v>
      </c>
      <c r="G23" s="61">
        <v>185</v>
      </c>
      <c r="H23" s="61">
        <v>195</v>
      </c>
      <c r="I23" s="61" t="s">
        <v>85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52" t="s">
        <v>46</v>
      </c>
      <c r="AA23" s="55" t="s">
        <v>153</v>
      </c>
      <c r="AB23" s="55" t="s">
        <v>166</v>
      </c>
      <c r="AC23" s="53">
        <f t="shared" si="0"/>
        <v>185</v>
      </c>
      <c r="AD23" s="58">
        <v>185</v>
      </c>
      <c r="AE23" s="12"/>
      <c r="AF23" s="12"/>
    </row>
    <row r="24" spans="1:32" ht="52.5" customHeight="1" x14ac:dyDescent="0.25">
      <c r="A24" s="10" t="s">
        <v>86</v>
      </c>
      <c r="B24" s="50" t="s">
        <v>87</v>
      </c>
      <c r="C24" s="50"/>
      <c r="D24" s="51" t="s">
        <v>149</v>
      </c>
      <c r="E24" s="23" t="s">
        <v>53</v>
      </c>
      <c r="F24" s="11">
        <v>1</v>
      </c>
      <c r="G24" s="61">
        <v>185</v>
      </c>
      <c r="H24" s="61">
        <v>195</v>
      </c>
      <c r="I24" s="61" t="s">
        <v>85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52" t="s">
        <v>46</v>
      </c>
      <c r="AA24" s="55" t="s">
        <v>153</v>
      </c>
      <c r="AB24" s="55" t="s">
        <v>166</v>
      </c>
      <c r="AC24" s="53">
        <f t="shared" si="0"/>
        <v>185</v>
      </c>
      <c r="AD24" s="58">
        <v>185</v>
      </c>
      <c r="AE24" s="12"/>
      <c r="AF24" s="12"/>
    </row>
    <row r="25" spans="1:32" ht="52.5" customHeight="1" x14ac:dyDescent="0.25">
      <c r="A25" s="10" t="s">
        <v>88</v>
      </c>
      <c r="B25" s="50" t="s">
        <v>89</v>
      </c>
      <c r="C25" s="50"/>
      <c r="D25" s="51" t="s">
        <v>149</v>
      </c>
      <c r="E25" s="23" t="s">
        <v>53</v>
      </c>
      <c r="F25" s="11">
        <v>1</v>
      </c>
      <c r="G25" s="61" t="s">
        <v>61</v>
      </c>
      <c r="H25" s="61">
        <v>230</v>
      </c>
      <c r="I25" s="61" t="s">
        <v>63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52" t="s">
        <v>46</v>
      </c>
      <c r="AA25" s="55" t="s">
        <v>154</v>
      </c>
      <c r="AB25" s="55" t="s">
        <v>167</v>
      </c>
      <c r="AC25" s="53">
        <f t="shared" si="0"/>
        <v>216.66666666666666</v>
      </c>
      <c r="AD25" s="58">
        <v>216.67</v>
      </c>
      <c r="AE25" s="12"/>
      <c r="AF25" s="12"/>
    </row>
    <row r="26" spans="1:32" ht="52.5" customHeight="1" x14ac:dyDescent="0.25">
      <c r="A26" s="10" t="s">
        <v>90</v>
      </c>
      <c r="B26" s="50" t="s">
        <v>91</v>
      </c>
      <c r="C26" s="50"/>
      <c r="D26" s="51" t="s">
        <v>149</v>
      </c>
      <c r="E26" s="23" t="s">
        <v>53</v>
      </c>
      <c r="F26" s="11">
        <v>1</v>
      </c>
      <c r="G26" s="61">
        <v>220</v>
      </c>
      <c r="H26" s="61">
        <v>230</v>
      </c>
      <c r="I26" s="61" t="s">
        <v>63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52" t="s">
        <v>46</v>
      </c>
      <c r="AA26" s="55" t="s">
        <v>154</v>
      </c>
      <c r="AB26" s="55" t="s">
        <v>167</v>
      </c>
      <c r="AC26" s="53">
        <f t="shared" si="0"/>
        <v>216.66666666666666</v>
      </c>
      <c r="AD26" s="58">
        <v>216.67</v>
      </c>
      <c r="AE26" s="12"/>
      <c r="AF26" s="12"/>
    </row>
    <row r="27" spans="1:32" ht="52.5" customHeight="1" x14ac:dyDescent="0.25">
      <c r="A27" s="10" t="s">
        <v>93</v>
      </c>
      <c r="B27" s="50" t="s">
        <v>94</v>
      </c>
      <c r="C27" s="50"/>
      <c r="D27" s="51" t="s">
        <v>149</v>
      </c>
      <c r="E27" s="23" t="s">
        <v>53</v>
      </c>
      <c r="F27" s="11">
        <v>1</v>
      </c>
      <c r="G27" s="61" t="s">
        <v>92</v>
      </c>
      <c r="H27" s="61">
        <v>150</v>
      </c>
      <c r="I27" s="61">
        <v>130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52" t="s">
        <v>46</v>
      </c>
      <c r="AA27" s="55" t="s">
        <v>153</v>
      </c>
      <c r="AB27" s="55" t="s">
        <v>168</v>
      </c>
      <c r="AC27" s="53">
        <f t="shared" si="0"/>
        <v>140</v>
      </c>
      <c r="AD27" s="58">
        <v>140</v>
      </c>
      <c r="AE27" s="12"/>
      <c r="AF27" s="12"/>
    </row>
    <row r="28" spans="1:32" ht="52.5" customHeight="1" x14ac:dyDescent="0.25">
      <c r="A28" s="10" t="s">
        <v>95</v>
      </c>
      <c r="B28" s="50" t="s">
        <v>96</v>
      </c>
      <c r="C28" s="50"/>
      <c r="D28" s="51" t="s">
        <v>149</v>
      </c>
      <c r="E28" s="23" t="s">
        <v>53</v>
      </c>
      <c r="F28" s="11">
        <v>1</v>
      </c>
      <c r="G28" s="61" t="s">
        <v>92</v>
      </c>
      <c r="H28" s="61" t="s">
        <v>78</v>
      </c>
      <c r="I28" s="61">
        <v>130</v>
      </c>
      <c r="J28" s="6" t="s">
        <v>30</v>
      </c>
      <c r="K28" s="6" t="s">
        <v>31</v>
      </c>
      <c r="L28" s="6" t="s">
        <v>32</v>
      </c>
      <c r="M28" s="6" t="s">
        <v>33</v>
      </c>
      <c r="N28" s="6" t="s">
        <v>34</v>
      </c>
      <c r="O28" s="6" t="s">
        <v>35</v>
      </c>
      <c r="P28" s="6" t="s">
        <v>36</v>
      </c>
      <c r="Q28" s="6" t="s">
        <v>37</v>
      </c>
      <c r="R28" s="6" t="s">
        <v>38</v>
      </c>
      <c r="S28" s="6" t="s">
        <v>39</v>
      </c>
      <c r="T28" s="6" t="s">
        <v>40</v>
      </c>
      <c r="U28" s="6" t="s">
        <v>41</v>
      </c>
      <c r="V28" s="6" t="s">
        <v>42</v>
      </c>
      <c r="W28" s="6" t="s">
        <v>43</v>
      </c>
      <c r="X28" s="6" t="s">
        <v>44</v>
      </c>
      <c r="Y28" s="6" t="s">
        <v>45</v>
      </c>
      <c r="Z28" s="52" t="s">
        <v>46</v>
      </c>
      <c r="AA28" s="55" t="s">
        <v>153</v>
      </c>
      <c r="AB28" s="55" t="s">
        <v>168</v>
      </c>
      <c r="AC28" s="53">
        <f t="shared" si="0"/>
        <v>140</v>
      </c>
      <c r="AD28" s="58">
        <v>140</v>
      </c>
      <c r="AE28" s="12"/>
      <c r="AF28" s="12"/>
    </row>
    <row r="29" spans="1:32" ht="52.5" customHeight="1" x14ac:dyDescent="0.25">
      <c r="A29" s="10" t="s">
        <v>97</v>
      </c>
      <c r="B29" s="50" t="s">
        <v>98</v>
      </c>
      <c r="C29" s="50"/>
      <c r="D29" s="51" t="s">
        <v>149</v>
      </c>
      <c r="E29" s="23" t="s">
        <v>53</v>
      </c>
      <c r="F29" s="11">
        <v>1</v>
      </c>
      <c r="G29" s="61" t="s">
        <v>92</v>
      </c>
      <c r="H29" s="61" t="s">
        <v>78</v>
      </c>
      <c r="I29" s="61">
        <v>130</v>
      </c>
      <c r="J29" s="6" t="s">
        <v>30</v>
      </c>
      <c r="K29" s="6" t="s">
        <v>31</v>
      </c>
      <c r="L29" s="6" t="s">
        <v>32</v>
      </c>
      <c r="M29" s="6" t="s">
        <v>33</v>
      </c>
      <c r="N29" s="6" t="s">
        <v>34</v>
      </c>
      <c r="O29" s="6" t="s">
        <v>35</v>
      </c>
      <c r="P29" s="6" t="s">
        <v>36</v>
      </c>
      <c r="Q29" s="6" t="s">
        <v>37</v>
      </c>
      <c r="R29" s="6" t="s">
        <v>38</v>
      </c>
      <c r="S29" s="6" t="s">
        <v>39</v>
      </c>
      <c r="T29" s="6" t="s">
        <v>40</v>
      </c>
      <c r="U29" s="6" t="s">
        <v>41</v>
      </c>
      <c r="V29" s="6" t="s">
        <v>42</v>
      </c>
      <c r="W29" s="6" t="s">
        <v>43</v>
      </c>
      <c r="X29" s="6" t="s">
        <v>44</v>
      </c>
      <c r="Y29" s="6" t="s">
        <v>45</v>
      </c>
      <c r="Z29" s="52" t="s">
        <v>46</v>
      </c>
      <c r="AA29" s="55" t="s">
        <v>153</v>
      </c>
      <c r="AB29" s="55" t="s">
        <v>168</v>
      </c>
      <c r="AC29" s="53">
        <f t="shared" si="0"/>
        <v>140</v>
      </c>
      <c r="AD29" s="58">
        <v>140</v>
      </c>
      <c r="AE29" s="12"/>
      <c r="AF29" s="12"/>
    </row>
    <row r="30" spans="1:32" ht="52.5" customHeight="1" x14ac:dyDescent="0.25">
      <c r="A30" s="10" t="s">
        <v>99</v>
      </c>
      <c r="B30" s="50" t="s">
        <v>100</v>
      </c>
      <c r="C30" s="50"/>
      <c r="D30" s="51" t="s">
        <v>149</v>
      </c>
      <c r="E30" s="23" t="s">
        <v>53</v>
      </c>
      <c r="F30" s="11">
        <v>1</v>
      </c>
      <c r="G30" s="61">
        <v>360</v>
      </c>
      <c r="H30" s="61">
        <v>360</v>
      </c>
      <c r="I30" s="61">
        <v>350</v>
      </c>
      <c r="J30" s="6" t="s">
        <v>30</v>
      </c>
      <c r="K30" s="6" t="s">
        <v>31</v>
      </c>
      <c r="L30" s="6" t="s">
        <v>32</v>
      </c>
      <c r="M30" s="6" t="s">
        <v>33</v>
      </c>
      <c r="N30" s="6" t="s">
        <v>34</v>
      </c>
      <c r="O30" s="6" t="s">
        <v>35</v>
      </c>
      <c r="P30" s="6" t="s">
        <v>36</v>
      </c>
      <c r="Q30" s="6" t="s">
        <v>37</v>
      </c>
      <c r="R30" s="6" t="s">
        <v>38</v>
      </c>
      <c r="S30" s="6" t="s">
        <v>39</v>
      </c>
      <c r="T30" s="6" t="s">
        <v>40</v>
      </c>
      <c r="U30" s="6" t="s">
        <v>41</v>
      </c>
      <c r="V30" s="6" t="s">
        <v>42</v>
      </c>
      <c r="W30" s="6" t="s">
        <v>43</v>
      </c>
      <c r="X30" s="6" t="s">
        <v>44</v>
      </c>
      <c r="Y30" s="6" t="s">
        <v>45</v>
      </c>
      <c r="Z30" s="52" t="s">
        <v>46</v>
      </c>
      <c r="AA30" s="56">
        <v>28246</v>
      </c>
      <c r="AB30" s="55" t="s">
        <v>169</v>
      </c>
      <c r="AC30" s="53">
        <f t="shared" si="0"/>
        <v>356.66666666666669</v>
      </c>
      <c r="AD30" s="58">
        <v>356.67</v>
      </c>
      <c r="AE30" s="12"/>
      <c r="AF30" s="12"/>
    </row>
    <row r="31" spans="1:32" ht="52.5" customHeight="1" x14ac:dyDescent="0.25">
      <c r="A31" s="10" t="s">
        <v>102</v>
      </c>
      <c r="B31" s="50" t="s">
        <v>103</v>
      </c>
      <c r="C31" s="50"/>
      <c r="D31" s="51" t="s">
        <v>150</v>
      </c>
      <c r="E31" s="23" t="s">
        <v>104</v>
      </c>
      <c r="F31" s="11">
        <v>1</v>
      </c>
      <c r="G31" s="61">
        <v>1300</v>
      </c>
      <c r="H31" s="61" t="s">
        <v>105</v>
      </c>
      <c r="I31" s="61" t="s">
        <v>106</v>
      </c>
      <c r="J31" s="6" t="s">
        <v>30</v>
      </c>
      <c r="K31" s="6" t="s">
        <v>31</v>
      </c>
      <c r="L31" s="6" t="s">
        <v>32</v>
      </c>
      <c r="M31" s="6" t="s">
        <v>33</v>
      </c>
      <c r="N31" s="6" t="s">
        <v>34</v>
      </c>
      <c r="O31" s="6" t="s">
        <v>35</v>
      </c>
      <c r="P31" s="6" t="s">
        <v>36</v>
      </c>
      <c r="Q31" s="6" t="s">
        <v>37</v>
      </c>
      <c r="R31" s="6" t="s">
        <v>38</v>
      </c>
      <c r="S31" s="6" t="s">
        <v>39</v>
      </c>
      <c r="T31" s="6" t="s">
        <v>40</v>
      </c>
      <c r="U31" s="6" t="s">
        <v>41</v>
      </c>
      <c r="V31" s="6" t="s">
        <v>42</v>
      </c>
      <c r="W31" s="6" t="s">
        <v>43</v>
      </c>
      <c r="X31" s="6" t="s">
        <v>44</v>
      </c>
      <c r="Y31" s="6" t="s">
        <v>45</v>
      </c>
      <c r="Z31" s="52" t="s">
        <v>46</v>
      </c>
      <c r="AA31" s="55" t="s">
        <v>155</v>
      </c>
      <c r="AB31" s="55" t="s">
        <v>170</v>
      </c>
      <c r="AC31" s="53">
        <f t="shared" si="0"/>
        <v>1283.3333333333333</v>
      </c>
      <c r="AD31" s="58">
        <v>1283.33</v>
      </c>
      <c r="AE31" s="12"/>
      <c r="AF31" s="12"/>
    </row>
    <row r="32" spans="1:32" ht="52.5" customHeight="1" x14ac:dyDescent="0.25">
      <c r="A32" s="10" t="s">
        <v>107</v>
      </c>
      <c r="B32" s="50" t="s">
        <v>108</v>
      </c>
      <c r="C32" s="50"/>
      <c r="D32" s="51" t="s">
        <v>150</v>
      </c>
      <c r="E32" s="23" t="s">
        <v>104</v>
      </c>
      <c r="F32" s="11">
        <v>1</v>
      </c>
      <c r="G32" s="61">
        <v>600</v>
      </c>
      <c r="H32" s="61">
        <v>620</v>
      </c>
      <c r="I32" s="61">
        <v>580</v>
      </c>
      <c r="J32" s="6" t="s">
        <v>30</v>
      </c>
      <c r="K32" s="6" t="s">
        <v>31</v>
      </c>
      <c r="L32" s="6" t="s">
        <v>32</v>
      </c>
      <c r="M32" s="6" t="s">
        <v>33</v>
      </c>
      <c r="N32" s="6" t="s">
        <v>34</v>
      </c>
      <c r="O32" s="6" t="s">
        <v>35</v>
      </c>
      <c r="P32" s="6" t="s">
        <v>36</v>
      </c>
      <c r="Q32" s="6" t="s">
        <v>37</v>
      </c>
      <c r="R32" s="6" t="s">
        <v>38</v>
      </c>
      <c r="S32" s="6" t="s">
        <v>39</v>
      </c>
      <c r="T32" s="6" t="s">
        <v>40</v>
      </c>
      <c r="U32" s="6" t="s">
        <v>41</v>
      </c>
      <c r="V32" s="6" t="s">
        <v>42</v>
      </c>
      <c r="W32" s="6" t="s">
        <v>43</v>
      </c>
      <c r="X32" s="6" t="s">
        <v>44</v>
      </c>
      <c r="Y32" s="6" t="s">
        <v>45</v>
      </c>
      <c r="Z32" s="52" t="s">
        <v>46</v>
      </c>
      <c r="AA32" s="55" t="s">
        <v>152</v>
      </c>
      <c r="AB32" s="55" t="s">
        <v>171</v>
      </c>
      <c r="AC32" s="53">
        <f t="shared" si="0"/>
        <v>600</v>
      </c>
      <c r="AD32" s="58">
        <v>600</v>
      </c>
      <c r="AE32" s="12"/>
      <c r="AF32" s="12"/>
    </row>
    <row r="33" spans="1:32" ht="52.5" customHeight="1" x14ac:dyDescent="0.25">
      <c r="A33" s="10" t="s">
        <v>110</v>
      </c>
      <c r="B33" s="50" t="s">
        <v>111</v>
      </c>
      <c r="C33" s="50"/>
      <c r="D33" s="51" t="s">
        <v>150</v>
      </c>
      <c r="E33" s="23" t="s">
        <v>104</v>
      </c>
      <c r="F33" s="11">
        <v>1</v>
      </c>
      <c r="G33" s="61">
        <v>600</v>
      </c>
      <c r="H33" s="61">
        <v>620</v>
      </c>
      <c r="I33" s="61">
        <v>580</v>
      </c>
      <c r="J33" s="6" t="s">
        <v>30</v>
      </c>
      <c r="K33" s="6" t="s">
        <v>31</v>
      </c>
      <c r="L33" s="6" t="s">
        <v>32</v>
      </c>
      <c r="M33" s="6" t="s">
        <v>33</v>
      </c>
      <c r="N33" s="6" t="s">
        <v>34</v>
      </c>
      <c r="O33" s="6" t="s">
        <v>35</v>
      </c>
      <c r="P33" s="6" t="s">
        <v>36</v>
      </c>
      <c r="Q33" s="6" t="s">
        <v>37</v>
      </c>
      <c r="R33" s="6" t="s">
        <v>38</v>
      </c>
      <c r="S33" s="6" t="s">
        <v>39</v>
      </c>
      <c r="T33" s="6" t="s">
        <v>40</v>
      </c>
      <c r="U33" s="6" t="s">
        <v>41</v>
      </c>
      <c r="V33" s="6" t="s">
        <v>42</v>
      </c>
      <c r="W33" s="6" t="s">
        <v>43</v>
      </c>
      <c r="X33" s="6" t="s">
        <v>44</v>
      </c>
      <c r="Y33" s="6" t="s">
        <v>45</v>
      </c>
      <c r="Z33" s="52" t="s">
        <v>46</v>
      </c>
      <c r="AA33" s="55" t="s">
        <v>152</v>
      </c>
      <c r="AB33" s="55" t="s">
        <v>171</v>
      </c>
      <c r="AC33" s="53">
        <f t="shared" si="0"/>
        <v>600</v>
      </c>
      <c r="AD33" s="58">
        <v>600</v>
      </c>
      <c r="AE33" s="12"/>
      <c r="AF33" s="12"/>
    </row>
    <row r="34" spans="1:32" ht="52.5" customHeight="1" x14ac:dyDescent="0.25">
      <c r="A34" s="10" t="s">
        <v>112</v>
      </c>
      <c r="B34" s="50" t="s">
        <v>113</v>
      </c>
      <c r="C34" s="50"/>
      <c r="D34" s="51" t="s">
        <v>150</v>
      </c>
      <c r="E34" s="23" t="s">
        <v>104</v>
      </c>
      <c r="F34" s="11">
        <v>1</v>
      </c>
      <c r="G34" s="61" t="s">
        <v>114</v>
      </c>
      <c r="H34" s="61">
        <v>960</v>
      </c>
      <c r="I34" s="61" t="s">
        <v>115</v>
      </c>
      <c r="J34" s="6" t="s">
        <v>30</v>
      </c>
      <c r="K34" s="6" t="s">
        <v>31</v>
      </c>
      <c r="L34" s="6" t="s">
        <v>32</v>
      </c>
      <c r="M34" s="6" t="s">
        <v>33</v>
      </c>
      <c r="N34" s="6" t="s">
        <v>34</v>
      </c>
      <c r="O34" s="6" t="s">
        <v>35</v>
      </c>
      <c r="P34" s="6" t="s">
        <v>36</v>
      </c>
      <c r="Q34" s="6" t="s">
        <v>37</v>
      </c>
      <c r="R34" s="6" t="s">
        <v>38</v>
      </c>
      <c r="S34" s="6" t="s">
        <v>39</v>
      </c>
      <c r="T34" s="6" t="s">
        <v>40</v>
      </c>
      <c r="U34" s="6" t="s">
        <v>41</v>
      </c>
      <c r="V34" s="6" t="s">
        <v>42</v>
      </c>
      <c r="W34" s="6" t="s">
        <v>43</v>
      </c>
      <c r="X34" s="6" t="s">
        <v>44</v>
      </c>
      <c r="Y34" s="6" t="s">
        <v>45</v>
      </c>
      <c r="Z34" s="52" t="s">
        <v>46</v>
      </c>
      <c r="AA34" s="55" t="s">
        <v>156</v>
      </c>
      <c r="AB34" s="55" t="s">
        <v>172</v>
      </c>
      <c r="AC34" s="53">
        <f t="shared" si="0"/>
        <v>936.66666666666663</v>
      </c>
      <c r="AD34" s="58">
        <v>936.67</v>
      </c>
      <c r="AE34" s="12"/>
      <c r="AF34" s="12"/>
    </row>
    <row r="35" spans="1:32" ht="52.5" customHeight="1" x14ac:dyDescent="0.25">
      <c r="A35" s="10" t="s">
        <v>116</v>
      </c>
      <c r="B35" s="50" t="s">
        <v>117</v>
      </c>
      <c r="C35" s="50"/>
      <c r="D35" s="51" t="s">
        <v>150</v>
      </c>
      <c r="E35" s="23" t="s">
        <v>104</v>
      </c>
      <c r="F35" s="11">
        <v>1</v>
      </c>
      <c r="G35" s="61">
        <v>330</v>
      </c>
      <c r="H35" s="61" t="s">
        <v>118</v>
      </c>
      <c r="I35" s="61" t="s">
        <v>57</v>
      </c>
      <c r="J35" s="6" t="s">
        <v>30</v>
      </c>
      <c r="K35" s="6" t="s">
        <v>31</v>
      </c>
      <c r="L35" s="6" t="s">
        <v>32</v>
      </c>
      <c r="M35" s="6" t="s">
        <v>33</v>
      </c>
      <c r="N35" s="6" t="s">
        <v>34</v>
      </c>
      <c r="O35" s="6" t="s">
        <v>35</v>
      </c>
      <c r="P35" s="6" t="s">
        <v>36</v>
      </c>
      <c r="Q35" s="6" t="s">
        <v>37</v>
      </c>
      <c r="R35" s="6" t="s">
        <v>38</v>
      </c>
      <c r="S35" s="6" t="s">
        <v>39</v>
      </c>
      <c r="T35" s="6" t="s">
        <v>40</v>
      </c>
      <c r="U35" s="6" t="s">
        <v>41</v>
      </c>
      <c r="V35" s="6" t="s">
        <v>42</v>
      </c>
      <c r="W35" s="6" t="s">
        <v>43</v>
      </c>
      <c r="X35" s="6" t="s">
        <v>44</v>
      </c>
      <c r="Y35" s="6" t="s">
        <v>45</v>
      </c>
      <c r="Z35" s="52" t="s">
        <v>46</v>
      </c>
      <c r="AA35" s="55" t="s">
        <v>157</v>
      </c>
      <c r="AB35" s="55" t="s">
        <v>173</v>
      </c>
      <c r="AC35" s="53">
        <f t="shared" si="0"/>
        <v>323.33333333333331</v>
      </c>
      <c r="AD35" s="58">
        <v>323.33</v>
      </c>
      <c r="AE35" s="12"/>
      <c r="AF35" s="12"/>
    </row>
    <row r="36" spans="1:32" ht="52.5" customHeight="1" x14ac:dyDescent="0.25">
      <c r="A36" s="10" t="s">
        <v>119</v>
      </c>
      <c r="B36" s="50" t="s">
        <v>120</v>
      </c>
      <c r="C36" s="50"/>
      <c r="D36" s="51" t="s">
        <v>150</v>
      </c>
      <c r="E36" s="23" t="s">
        <v>104</v>
      </c>
      <c r="F36" s="11">
        <v>1</v>
      </c>
      <c r="G36" s="61">
        <v>330</v>
      </c>
      <c r="H36" s="61" t="s">
        <v>118</v>
      </c>
      <c r="I36" s="61" t="s">
        <v>57</v>
      </c>
      <c r="J36" s="6" t="s">
        <v>30</v>
      </c>
      <c r="K36" s="6" t="s">
        <v>31</v>
      </c>
      <c r="L36" s="6" t="s">
        <v>32</v>
      </c>
      <c r="M36" s="6" t="s">
        <v>33</v>
      </c>
      <c r="N36" s="6" t="s">
        <v>34</v>
      </c>
      <c r="O36" s="6" t="s">
        <v>35</v>
      </c>
      <c r="P36" s="6" t="s">
        <v>36</v>
      </c>
      <c r="Q36" s="6" t="s">
        <v>37</v>
      </c>
      <c r="R36" s="6" t="s">
        <v>38</v>
      </c>
      <c r="S36" s="6" t="s">
        <v>39</v>
      </c>
      <c r="T36" s="6" t="s">
        <v>40</v>
      </c>
      <c r="U36" s="6" t="s">
        <v>41</v>
      </c>
      <c r="V36" s="6" t="s">
        <v>42</v>
      </c>
      <c r="W36" s="6" t="s">
        <v>43</v>
      </c>
      <c r="X36" s="6" t="s">
        <v>44</v>
      </c>
      <c r="Y36" s="6" t="s">
        <v>45</v>
      </c>
      <c r="Z36" s="52" t="s">
        <v>46</v>
      </c>
      <c r="AA36" s="55" t="s">
        <v>157</v>
      </c>
      <c r="AB36" s="55" t="s">
        <v>173</v>
      </c>
      <c r="AC36" s="53">
        <f t="shared" si="0"/>
        <v>323.33333333333331</v>
      </c>
      <c r="AD36" s="58">
        <v>323.33</v>
      </c>
      <c r="AE36" s="12"/>
      <c r="AF36" s="12"/>
    </row>
    <row r="37" spans="1:32" ht="52.5" customHeight="1" x14ac:dyDescent="0.25">
      <c r="A37" s="10" t="s">
        <v>121</v>
      </c>
      <c r="B37" s="50" t="s">
        <v>122</v>
      </c>
      <c r="C37" s="50"/>
      <c r="D37" s="51" t="s">
        <v>149</v>
      </c>
      <c r="E37" s="23" t="s">
        <v>53</v>
      </c>
      <c r="F37" s="11">
        <v>1</v>
      </c>
      <c r="G37" s="61" t="s">
        <v>77</v>
      </c>
      <c r="H37" s="61" t="s">
        <v>63</v>
      </c>
      <c r="I37" s="61" t="s">
        <v>123</v>
      </c>
      <c r="J37" s="6" t="s">
        <v>30</v>
      </c>
      <c r="K37" s="6" t="s">
        <v>31</v>
      </c>
      <c r="L37" s="6" t="s">
        <v>32</v>
      </c>
      <c r="M37" s="6" t="s">
        <v>33</v>
      </c>
      <c r="N37" s="6" t="s">
        <v>34</v>
      </c>
      <c r="O37" s="6" t="s">
        <v>35</v>
      </c>
      <c r="P37" s="6" t="s">
        <v>36</v>
      </c>
      <c r="Q37" s="6" t="s">
        <v>37</v>
      </c>
      <c r="R37" s="6" t="s">
        <v>38</v>
      </c>
      <c r="S37" s="6" t="s">
        <v>39</v>
      </c>
      <c r="T37" s="6" t="s">
        <v>40</v>
      </c>
      <c r="U37" s="6" t="s">
        <v>41</v>
      </c>
      <c r="V37" s="6" t="s">
        <v>42</v>
      </c>
      <c r="W37" s="6" t="s">
        <v>43</v>
      </c>
      <c r="X37" s="6" t="s">
        <v>44</v>
      </c>
      <c r="Y37" s="6" t="s">
        <v>45</v>
      </c>
      <c r="Z37" s="52" t="s">
        <v>46</v>
      </c>
      <c r="AA37" s="55" t="s">
        <v>153</v>
      </c>
      <c r="AB37" s="55" t="s">
        <v>174</v>
      </c>
      <c r="AC37" s="53">
        <f t="shared" si="0"/>
        <v>190</v>
      </c>
      <c r="AD37" s="58">
        <v>190</v>
      </c>
      <c r="AE37" s="12"/>
      <c r="AF37" s="12"/>
    </row>
    <row r="38" spans="1:32" ht="52.5" customHeight="1" x14ac:dyDescent="0.25">
      <c r="A38" s="10" t="s">
        <v>124</v>
      </c>
      <c r="B38" s="50" t="s">
        <v>125</v>
      </c>
      <c r="C38" s="50"/>
      <c r="D38" s="51" t="s">
        <v>150</v>
      </c>
      <c r="E38" s="23" t="s">
        <v>104</v>
      </c>
      <c r="F38" s="11">
        <v>1</v>
      </c>
      <c r="G38" s="61">
        <v>520</v>
      </c>
      <c r="H38" s="61">
        <v>530</v>
      </c>
      <c r="I38" s="61" t="s">
        <v>109</v>
      </c>
      <c r="J38" s="6" t="s">
        <v>30</v>
      </c>
      <c r="K38" s="6" t="s">
        <v>31</v>
      </c>
      <c r="L38" s="6" t="s">
        <v>32</v>
      </c>
      <c r="M38" s="6" t="s">
        <v>33</v>
      </c>
      <c r="N38" s="6" t="s">
        <v>34</v>
      </c>
      <c r="O38" s="6" t="s">
        <v>35</v>
      </c>
      <c r="P38" s="6" t="s">
        <v>36</v>
      </c>
      <c r="Q38" s="6" t="s">
        <v>37</v>
      </c>
      <c r="R38" s="6" t="s">
        <v>38</v>
      </c>
      <c r="S38" s="6" t="s">
        <v>39</v>
      </c>
      <c r="T38" s="6" t="s">
        <v>40</v>
      </c>
      <c r="U38" s="6" t="s">
        <v>41</v>
      </c>
      <c r="V38" s="6" t="s">
        <v>42</v>
      </c>
      <c r="W38" s="6" t="s">
        <v>43</v>
      </c>
      <c r="X38" s="6" t="s">
        <v>44</v>
      </c>
      <c r="Y38" s="6" t="s">
        <v>45</v>
      </c>
      <c r="Z38" s="52" t="s">
        <v>46</v>
      </c>
      <c r="AA38" s="55" t="s">
        <v>154</v>
      </c>
      <c r="AB38" s="55" t="s">
        <v>175</v>
      </c>
      <c r="AC38" s="53">
        <f t="shared" si="0"/>
        <v>516.66666666666663</v>
      </c>
      <c r="AD38" s="58">
        <v>516.66999999999996</v>
      </c>
      <c r="AE38" s="12"/>
      <c r="AF38" s="12"/>
    </row>
    <row r="39" spans="1:32" ht="52.5" customHeight="1" x14ac:dyDescent="0.25">
      <c r="A39" s="10" t="s">
        <v>126</v>
      </c>
      <c r="B39" s="50" t="s">
        <v>147</v>
      </c>
      <c r="C39" s="50"/>
      <c r="D39" s="51" t="s">
        <v>150</v>
      </c>
      <c r="E39" s="23" t="s">
        <v>104</v>
      </c>
      <c r="F39" s="11">
        <v>1</v>
      </c>
      <c r="G39" s="61">
        <v>860</v>
      </c>
      <c r="H39" s="61">
        <v>870</v>
      </c>
      <c r="I39" s="61" t="s">
        <v>127</v>
      </c>
      <c r="J39" s="6" t="s">
        <v>30</v>
      </c>
      <c r="K39" s="6" t="s">
        <v>31</v>
      </c>
      <c r="L39" s="6" t="s">
        <v>32</v>
      </c>
      <c r="M39" s="6" t="s">
        <v>33</v>
      </c>
      <c r="N39" s="6" t="s">
        <v>34</v>
      </c>
      <c r="O39" s="6" t="s">
        <v>35</v>
      </c>
      <c r="P39" s="6" t="s">
        <v>36</v>
      </c>
      <c r="Q39" s="6" t="s">
        <v>37</v>
      </c>
      <c r="R39" s="6" t="s">
        <v>38</v>
      </c>
      <c r="S39" s="6" t="s">
        <v>39</v>
      </c>
      <c r="T39" s="6" t="s">
        <v>40</v>
      </c>
      <c r="U39" s="6" t="s">
        <v>41</v>
      </c>
      <c r="V39" s="6" t="s">
        <v>42</v>
      </c>
      <c r="W39" s="6" t="s">
        <v>43</v>
      </c>
      <c r="X39" s="6" t="s">
        <v>44</v>
      </c>
      <c r="Y39" s="6" t="s">
        <v>45</v>
      </c>
      <c r="Z39" s="52" t="s">
        <v>46</v>
      </c>
      <c r="AA39" s="55" t="s">
        <v>153</v>
      </c>
      <c r="AB39" s="55" t="s">
        <v>176</v>
      </c>
      <c r="AC39" s="53">
        <f t="shared" si="0"/>
        <v>860</v>
      </c>
      <c r="AD39" s="58">
        <v>860</v>
      </c>
      <c r="AE39" s="12"/>
      <c r="AF39" s="12"/>
    </row>
    <row r="40" spans="1:32" ht="52.5" customHeight="1" x14ac:dyDescent="0.25">
      <c r="A40" s="10" t="s">
        <v>128</v>
      </c>
      <c r="B40" s="50" t="s">
        <v>148</v>
      </c>
      <c r="C40" s="50"/>
      <c r="D40" s="51" t="s">
        <v>149</v>
      </c>
      <c r="E40" s="23" t="s">
        <v>53</v>
      </c>
      <c r="F40" s="11">
        <v>1</v>
      </c>
      <c r="G40" s="61">
        <v>190</v>
      </c>
      <c r="H40" s="61">
        <v>200</v>
      </c>
      <c r="I40" s="61" t="s">
        <v>123</v>
      </c>
      <c r="J40" s="6" t="s">
        <v>30</v>
      </c>
      <c r="K40" s="6" t="s">
        <v>31</v>
      </c>
      <c r="L40" s="6" t="s">
        <v>32</v>
      </c>
      <c r="M40" s="6" t="s">
        <v>33</v>
      </c>
      <c r="N40" s="6" t="s">
        <v>34</v>
      </c>
      <c r="O40" s="6" t="s">
        <v>35</v>
      </c>
      <c r="P40" s="6" t="s">
        <v>36</v>
      </c>
      <c r="Q40" s="6" t="s">
        <v>37</v>
      </c>
      <c r="R40" s="6" t="s">
        <v>38</v>
      </c>
      <c r="S40" s="6" t="s">
        <v>39</v>
      </c>
      <c r="T40" s="6" t="s">
        <v>40</v>
      </c>
      <c r="U40" s="6" t="s">
        <v>41</v>
      </c>
      <c r="V40" s="6" t="s">
        <v>42</v>
      </c>
      <c r="W40" s="6" t="s">
        <v>43</v>
      </c>
      <c r="X40" s="6" t="s">
        <v>44</v>
      </c>
      <c r="Y40" s="6" t="s">
        <v>45</v>
      </c>
      <c r="Z40" s="52" t="s">
        <v>46</v>
      </c>
      <c r="AA40" s="55" t="s">
        <v>153</v>
      </c>
      <c r="AB40" s="55" t="s">
        <v>174</v>
      </c>
      <c r="AC40" s="53">
        <f t="shared" si="0"/>
        <v>190</v>
      </c>
      <c r="AD40" s="58">
        <v>190</v>
      </c>
      <c r="AE40" s="12"/>
      <c r="AF40" s="12"/>
    </row>
    <row r="41" spans="1:32" ht="52.5" customHeight="1" x14ac:dyDescent="0.25">
      <c r="A41" s="10" t="s">
        <v>129</v>
      </c>
      <c r="B41" s="50" t="s">
        <v>130</v>
      </c>
      <c r="C41" s="50"/>
      <c r="D41" s="51" t="s">
        <v>150</v>
      </c>
      <c r="E41" s="23" t="s">
        <v>104</v>
      </c>
      <c r="F41" s="11">
        <v>1</v>
      </c>
      <c r="G41" s="61">
        <v>2400</v>
      </c>
      <c r="H41" s="61">
        <v>2400</v>
      </c>
      <c r="I41" s="61" t="s">
        <v>101</v>
      </c>
      <c r="J41" s="6" t="s">
        <v>30</v>
      </c>
      <c r="K41" s="6" t="s">
        <v>31</v>
      </c>
      <c r="L41" s="6" t="s">
        <v>32</v>
      </c>
      <c r="M41" s="6" t="s">
        <v>33</v>
      </c>
      <c r="N41" s="6" t="s">
        <v>34</v>
      </c>
      <c r="O41" s="6" t="s">
        <v>35</v>
      </c>
      <c r="P41" s="6" t="s">
        <v>36</v>
      </c>
      <c r="Q41" s="6" t="s">
        <v>37</v>
      </c>
      <c r="R41" s="6" t="s">
        <v>38</v>
      </c>
      <c r="S41" s="6" t="s">
        <v>39</v>
      </c>
      <c r="T41" s="6" t="s">
        <v>40</v>
      </c>
      <c r="U41" s="6" t="s">
        <v>41</v>
      </c>
      <c r="V41" s="6" t="s">
        <v>42</v>
      </c>
      <c r="W41" s="6" t="s">
        <v>43</v>
      </c>
      <c r="X41" s="6" t="s">
        <v>44</v>
      </c>
      <c r="Y41" s="6" t="s">
        <v>45</v>
      </c>
      <c r="Z41" s="52" t="s">
        <v>46</v>
      </c>
      <c r="AA41" s="55" t="s">
        <v>158</v>
      </c>
      <c r="AB41" s="55" t="s">
        <v>177</v>
      </c>
      <c r="AC41" s="53">
        <f t="shared" si="0"/>
        <v>2400</v>
      </c>
      <c r="AD41" s="58">
        <v>2400</v>
      </c>
      <c r="AE41" s="12"/>
      <c r="AF41" s="12"/>
    </row>
    <row r="42" spans="1:32" ht="52.5" customHeight="1" x14ac:dyDescent="0.25">
      <c r="A42" s="10" t="s">
        <v>131</v>
      </c>
      <c r="B42" s="50" t="s">
        <v>132</v>
      </c>
      <c r="C42" s="50"/>
      <c r="D42" s="51" t="s">
        <v>150</v>
      </c>
      <c r="E42" s="23" t="s">
        <v>104</v>
      </c>
      <c r="F42" s="11">
        <v>1</v>
      </c>
      <c r="G42" s="61">
        <v>1600</v>
      </c>
      <c r="H42" s="61">
        <v>1650</v>
      </c>
      <c r="I42" s="61" t="s">
        <v>133</v>
      </c>
      <c r="J42" s="6" t="s">
        <v>30</v>
      </c>
      <c r="K42" s="6" t="s">
        <v>31</v>
      </c>
      <c r="L42" s="6" t="s">
        <v>32</v>
      </c>
      <c r="M42" s="6" t="s">
        <v>33</v>
      </c>
      <c r="N42" s="6" t="s">
        <v>34</v>
      </c>
      <c r="O42" s="6" t="s">
        <v>35</v>
      </c>
      <c r="P42" s="6" t="s">
        <v>36</v>
      </c>
      <c r="Q42" s="6" t="s">
        <v>37</v>
      </c>
      <c r="R42" s="6" t="s">
        <v>38</v>
      </c>
      <c r="S42" s="6" t="s">
        <v>39</v>
      </c>
      <c r="T42" s="6" t="s">
        <v>40</v>
      </c>
      <c r="U42" s="6" t="s">
        <v>41</v>
      </c>
      <c r="V42" s="6" t="s">
        <v>42</v>
      </c>
      <c r="W42" s="6" t="s">
        <v>43</v>
      </c>
      <c r="X42" s="6" t="s">
        <v>44</v>
      </c>
      <c r="Y42" s="6" t="s">
        <v>45</v>
      </c>
      <c r="Z42" s="52" t="s">
        <v>46</v>
      </c>
      <c r="AA42" s="55" t="s">
        <v>159</v>
      </c>
      <c r="AB42" s="55" t="s">
        <v>178</v>
      </c>
      <c r="AC42" s="53">
        <f t="shared" si="0"/>
        <v>1616.6666666666667</v>
      </c>
      <c r="AD42" s="58">
        <v>1616.67</v>
      </c>
      <c r="AE42" s="12"/>
      <c r="AF42" s="12"/>
    </row>
    <row r="43" spans="1:32" ht="52.5" customHeight="1" x14ac:dyDescent="0.25">
      <c r="A43" s="10" t="s">
        <v>134</v>
      </c>
      <c r="B43" s="50" t="s">
        <v>135</v>
      </c>
      <c r="C43" s="50"/>
      <c r="D43" s="51" t="s">
        <v>150</v>
      </c>
      <c r="E43" s="23" t="s">
        <v>104</v>
      </c>
      <c r="F43" s="11">
        <v>1</v>
      </c>
      <c r="G43" s="61">
        <v>580</v>
      </c>
      <c r="H43" s="61">
        <v>590</v>
      </c>
      <c r="I43" s="61" t="s">
        <v>54</v>
      </c>
      <c r="J43" s="6" t="s">
        <v>30</v>
      </c>
      <c r="K43" s="6" t="s">
        <v>31</v>
      </c>
      <c r="L43" s="6" t="s">
        <v>32</v>
      </c>
      <c r="M43" s="6" t="s">
        <v>33</v>
      </c>
      <c r="N43" s="6" t="s">
        <v>34</v>
      </c>
      <c r="O43" s="6" t="s">
        <v>35</v>
      </c>
      <c r="P43" s="6" t="s">
        <v>36</v>
      </c>
      <c r="Q43" s="6" t="s">
        <v>37</v>
      </c>
      <c r="R43" s="6" t="s">
        <v>38</v>
      </c>
      <c r="S43" s="6" t="s">
        <v>39</v>
      </c>
      <c r="T43" s="6" t="s">
        <v>40</v>
      </c>
      <c r="U43" s="6" t="s">
        <v>41</v>
      </c>
      <c r="V43" s="6" t="s">
        <v>42</v>
      </c>
      <c r="W43" s="6" t="s">
        <v>43</v>
      </c>
      <c r="X43" s="6" t="s">
        <v>44</v>
      </c>
      <c r="Y43" s="6" t="s">
        <v>45</v>
      </c>
      <c r="Z43" s="52" t="s">
        <v>46</v>
      </c>
      <c r="AA43" s="55" t="s">
        <v>157</v>
      </c>
      <c r="AB43" s="55" t="s">
        <v>179</v>
      </c>
      <c r="AC43" s="53">
        <f t="shared" si="0"/>
        <v>573.33333333333337</v>
      </c>
      <c r="AD43" s="58">
        <v>573.33000000000004</v>
      </c>
      <c r="AE43" s="12"/>
      <c r="AF43" s="12"/>
    </row>
    <row r="44" spans="1:32" ht="52.5" customHeight="1" x14ac:dyDescent="0.25">
      <c r="A44" s="10" t="s">
        <v>136</v>
      </c>
      <c r="B44" s="50" t="s">
        <v>137</v>
      </c>
      <c r="C44" s="50"/>
      <c r="D44" s="51" t="s">
        <v>150</v>
      </c>
      <c r="E44" s="23" t="s">
        <v>104</v>
      </c>
      <c r="F44" s="11">
        <v>1</v>
      </c>
      <c r="G44" s="61">
        <v>1670</v>
      </c>
      <c r="H44" s="61">
        <v>1680</v>
      </c>
      <c r="I44" s="61">
        <v>1650</v>
      </c>
      <c r="J44" s="6" t="s">
        <v>30</v>
      </c>
      <c r="K44" s="6" t="s">
        <v>31</v>
      </c>
      <c r="L44" s="6" t="s">
        <v>32</v>
      </c>
      <c r="M44" s="6" t="s">
        <v>33</v>
      </c>
      <c r="N44" s="6" t="s">
        <v>34</v>
      </c>
      <c r="O44" s="6" t="s">
        <v>35</v>
      </c>
      <c r="P44" s="6" t="s">
        <v>36</v>
      </c>
      <c r="Q44" s="6" t="s">
        <v>37</v>
      </c>
      <c r="R44" s="6" t="s">
        <v>38</v>
      </c>
      <c r="S44" s="6" t="s">
        <v>39</v>
      </c>
      <c r="T44" s="6" t="s">
        <v>40</v>
      </c>
      <c r="U44" s="6" t="s">
        <v>41</v>
      </c>
      <c r="V44" s="6" t="s">
        <v>42</v>
      </c>
      <c r="W44" s="6" t="s">
        <v>43</v>
      </c>
      <c r="X44" s="6" t="s">
        <v>44</v>
      </c>
      <c r="Y44" s="6" t="s">
        <v>45</v>
      </c>
      <c r="Z44" s="52" t="s">
        <v>46</v>
      </c>
      <c r="AA44" s="55" t="s">
        <v>154</v>
      </c>
      <c r="AB44" s="55" t="s">
        <v>180</v>
      </c>
      <c r="AC44" s="53">
        <f t="shared" si="0"/>
        <v>1666.6666666666667</v>
      </c>
      <c r="AD44" s="58">
        <v>1666.67</v>
      </c>
      <c r="AE44" s="12"/>
      <c r="AF44" s="12"/>
    </row>
    <row r="45" spans="1:32" ht="52.5" customHeight="1" x14ac:dyDescent="0.25">
      <c r="A45" s="10" t="s">
        <v>138</v>
      </c>
      <c r="B45" s="50" t="s">
        <v>139</v>
      </c>
      <c r="C45" s="50"/>
      <c r="D45" s="51" t="s">
        <v>150</v>
      </c>
      <c r="E45" s="23" t="s">
        <v>104</v>
      </c>
      <c r="F45" s="11">
        <v>1</v>
      </c>
      <c r="G45" s="61">
        <v>620</v>
      </c>
      <c r="H45" s="61">
        <v>630</v>
      </c>
      <c r="I45" s="61">
        <v>600</v>
      </c>
      <c r="J45" s="6" t="s">
        <v>30</v>
      </c>
      <c r="K45" s="6" t="s">
        <v>31</v>
      </c>
      <c r="L45" s="6" t="s">
        <v>32</v>
      </c>
      <c r="M45" s="6" t="s">
        <v>33</v>
      </c>
      <c r="N45" s="6" t="s">
        <v>34</v>
      </c>
      <c r="O45" s="6" t="s">
        <v>35</v>
      </c>
      <c r="P45" s="6" t="s">
        <v>36</v>
      </c>
      <c r="Q45" s="6" t="s">
        <v>37</v>
      </c>
      <c r="R45" s="6" t="s">
        <v>38</v>
      </c>
      <c r="S45" s="6" t="s">
        <v>39</v>
      </c>
      <c r="T45" s="6" t="s">
        <v>40</v>
      </c>
      <c r="U45" s="6" t="s">
        <v>41</v>
      </c>
      <c r="V45" s="6" t="s">
        <v>42</v>
      </c>
      <c r="W45" s="6" t="s">
        <v>43</v>
      </c>
      <c r="X45" s="6" t="s">
        <v>44</v>
      </c>
      <c r="Y45" s="6" t="s">
        <v>45</v>
      </c>
      <c r="Z45" s="52" t="s">
        <v>46</v>
      </c>
      <c r="AA45" s="55" t="s">
        <v>154</v>
      </c>
      <c r="AB45" s="55" t="s">
        <v>181</v>
      </c>
      <c r="AC45" s="53">
        <f t="shared" si="0"/>
        <v>616.66666666666663</v>
      </c>
      <c r="AD45" s="58">
        <v>616.66999999999996</v>
      </c>
      <c r="AE45" s="12"/>
      <c r="AF45" s="12"/>
    </row>
    <row r="46" spans="1:32" x14ac:dyDescent="0.25">
      <c r="A46" s="27"/>
      <c r="B46" s="49"/>
      <c r="C46" s="49"/>
      <c r="D46" s="49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49"/>
      <c r="AC46" s="10" t="s">
        <v>47</v>
      </c>
      <c r="AD46" s="57">
        <f>SUM(AD12:AD45)</f>
        <v>17110</v>
      </c>
    </row>
    <row r="47" spans="1:32" x14ac:dyDescent="0.25">
      <c r="A47" s="28" t="s">
        <v>182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30"/>
    </row>
    <row r="48" spans="1:32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</row>
    <row r="49" spans="1:30" x14ac:dyDescent="0.25">
      <c r="A49" s="32" t="s">
        <v>183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</row>
    <row r="50" spans="1:30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</row>
    <row r="51" spans="1:30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</row>
    <row r="52" spans="1:30" ht="15.75" thickBot="1" x14ac:dyDescent="0.3">
      <c r="A52" s="1"/>
      <c r="B52" s="1"/>
      <c r="C52" s="1"/>
      <c r="D52" s="1"/>
      <c r="E52" s="1"/>
      <c r="F52" s="1"/>
      <c r="G52" s="60"/>
      <c r="H52" s="60"/>
      <c r="I52" s="60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30" ht="15.75" thickBot="1" x14ac:dyDescent="0.3">
      <c r="A53" s="34" t="s">
        <v>48</v>
      </c>
      <c r="B53" s="35"/>
      <c r="C53" s="35"/>
      <c r="D53" s="35"/>
      <c r="E53" s="13"/>
      <c r="G53" s="62"/>
      <c r="H53" s="62"/>
      <c r="I53" s="6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30" x14ac:dyDescent="0.25">
      <c r="A54" s="36"/>
      <c r="B54" s="37"/>
      <c r="C54" s="37"/>
      <c r="D54" s="37"/>
      <c r="E54" s="14"/>
      <c r="F54" s="15"/>
      <c r="G54" s="62"/>
      <c r="H54" s="62"/>
      <c r="I54" s="6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30" ht="15.75" thickBot="1" x14ac:dyDescent="0.3">
      <c r="A55" s="38" t="s">
        <v>49</v>
      </c>
      <c r="B55" s="39"/>
      <c r="C55" s="39"/>
      <c r="D55" s="39"/>
      <c r="E55" s="16"/>
      <c r="F55" s="15"/>
      <c r="G55" s="62"/>
      <c r="H55" s="62"/>
      <c r="I55" s="6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30" x14ac:dyDescent="0.25">
      <c r="A56" s="40" t="s">
        <v>146</v>
      </c>
      <c r="B56" s="41"/>
      <c r="C56" s="41"/>
      <c r="D56" s="41"/>
      <c r="E56" s="17"/>
      <c r="F56" s="15"/>
      <c r="G56" s="62"/>
      <c r="H56" s="62"/>
      <c r="I56" s="6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30" ht="16.5" thickBot="1" x14ac:dyDescent="0.3">
      <c r="A57" s="25" t="s">
        <v>50</v>
      </c>
      <c r="B57" s="26"/>
      <c r="C57" s="26"/>
      <c r="D57" s="26"/>
      <c r="E57" s="18"/>
      <c r="F57" s="19"/>
      <c r="G57" s="63"/>
      <c r="H57" s="63"/>
      <c r="I57" s="63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3"/>
      <c r="AB57" s="3"/>
      <c r="AC57" s="3"/>
    </row>
    <row r="58" spans="1:30" ht="15.75" x14ac:dyDescent="0.25">
      <c r="A58" s="21"/>
      <c r="B58" s="21"/>
      <c r="C58" s="21"/>
      <c r="D58" s="21"/>
      <c r="E58" s="21"/>
      <c r="F58" s="19"/>
      <c r="G58" s="63"/>
      <c r="H58" s="63"/>
      <c r="I58" s="63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3"/>
      <c r="AB58" s="3"/>
      <c r="AC58" s="3"/>
    </row>
    <row r="59" spans="1:30" ht="15.75" x14ac:dyDescent="0.25">
      <c r="A59" s="22" t="s">
        <v>0</v>
      </c>
    </row>
  </sheetData>
  <mergeCells count="58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B12:C12"/>
    <mergeCell ref="A57:D57"/>
    <mergeCell ref="A46:AA46"/>
    <mergeCell ref="A47:AD47"/>
    <mergeCell ref="A48:AD48"/>
    <mergeCell ref="A49:AD49"/>
    <mergeCell ref="A50:AD50"/>
    <mergeCell ref="A51:AD51"/>
    <mergeCell ref="A53:D53"/>
    <mergeCell ref="A54:D54"/>
    <mergeCell ref="A55:D55"/>
    <mergeCell ref="A56:D56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42:C42"/>
    <mergeCell ref="B43:C43"/>
    <mergeCell ref="B44:C44"/>
    <mergeCell ref="B45:C45"/>
    <mergeCell ref="B37:C37"/>
    <mergeCell ref="B38:C38"/>
    <mergeCell ref="B39:C39"/>
    <mergeCell ref="B40:C40"/>
    <mergeCell ref="B41:C4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2026-09-18T07:03:22Z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