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20" i="1" l="1"/>
</calcChain>
</file>

<file path=xl/sharedStrings.xml><?xml version="1.0" encoding="utf-8"?>
<sst xmlns="http://schemas.openxmlformats.org/spreadsheetml/2006/main" count="259" uniqueCount="111">
  <si>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</si>
  <si>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</si>
  <si>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</si>
  <si>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</si>
  <si>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</si>
  <si>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</si>
  <si>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</si>
  <si>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</si>
  <si>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</si>
  <si>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</si>
  <si>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</si>
  <si>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</si>
  <si>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</si>
  <si>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</si>
  <si>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</si>
  <si>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</si>
  <si>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</si>
  <si>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</si>
  <si>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</si>
  <si>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</si>
  <si>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</si>
  <si>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</si>
  <si>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</si>
  <si>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</si>
  <si>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</si>
  <si>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</si>
  <si>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</si>
  <si>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</si>
  <si>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</si>
  <si>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</si>
  <si>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</si>
  <si>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</si>
  <si>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</si>
  <si>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</si>
  <si>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</si>
  <si>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</si>
  <si>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</si>
  <si>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</si>
  <si>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</si>
  <si>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</si>
  <si>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</si>
  <si>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</si>
  <si>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</si>
  <si>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</si>
  <si>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</si>
  <si>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</si>
  <si>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</si>
  <si>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</si>
  <si>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</si>
  <si>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</si>
  <si>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Телевизор</t>
  </si>
  <si>
    <t>шт</t>
  </si>
  <si>
    <t xml:space="preserve">56 120,00 </t>
  </si>
  <si>
    <t>58 400,00 
Контракт в ЕИС №2631580077025000180</t>
  </si>
  <si>
    <t>55 877,00 
Контракт в ЕИС №3370304240126000002</t>
  </si>
  <si>
    <t>26.40.20.122</t>
  </si>
  <si>
    <t>2</t>
  </si>
  <si>
    <t>МФУ</t>
  </si>
  <si>
    <t xml:space="preserve">63 146,00 </t>
  </si>
  <si>
    <t>63 773,05 (5.41%**)
Контракт в ЕИС №2561204300025000011</t>
  </si>
  <si>
    <t>70 124,84 (10%*)
Контракт в ЕИС №1165500776026000056</t>
  </si>
  <si>
    <t>26.20.18.110</t>
  </si>
  <si>
    <t>3</t>
  </si>
  <si>
    <t xml:space="preserve">51 085,00 </t>
  </si>
  <si>
    <t>49 828,59 (13%*, 3.05%**)
Контракт в ЕИС №2165105754526000040</t>
  </si>
  <si>
    <t>59 785,00 
Контракт в ЕИС №3564202129026000027</t>
  </si>
  <si>
    <t>4</t>
  </si>
  <si>
    <t>Ноутбук</t>
  </si>
  <si>
    <t xml:space="preserve">77 361,00 </t>
  </si>
  <si>
    <t>77 890,00 
Контракт в ЕИС №3360401433026000016</t>
  </si>
  <si>
    <t>79 333,33 
Контракт в ЕИС №1770400001726000011</t>
  </si>
  <si>
    <t>26.20.11.110</t>
  </si>
  <si>
    <t>5</t>
  </si>
  <si>
    <t xml:space="preserve">177 802,00 </t>
  </si>
  <si>
    <t>180 000,00 
Контракт в ЕИС №2524600523026000019</t>
  </si>
  <si>
    <t>181 320,00 
Контракт в ЕИС №2120000115526000040</t>
  </si>
  <si>
    <t>6</t>
  </si>
  <si>
    <t>Зеркальный фотоаппарат</t>
  </si>
  <si>
    <t xml:space="preserve">54 795,00 </t>
  </si>
  <si>
    <t>65 505,00 
Контракт в ЕИС №3637600072525000024</t>
  </si>
  <si>
    <t>59 831,05 
Контракт в ЕИС №3360300692126000008</t>
  </si>
  <si>
    <t>26.70.14.190</t>
  </si>
  <si>
    <t>9</t>
  </si>
  <si>
    <t>Системный блок</t>
  </si>
  <si>
    <t xml:space="preserve">82 704,00 </t>
  </si>
  <si>
    <t>83 000,00 
Контракт в ЕИС №2631602761026000040</t>
  </si>
  <si>
    <t>82 928,00 
Контракт в ЕИС №3432200162325000041</t>
  </si>
  <si>
    <t>26.20.15.120</t>
  </si>
  <si>
    <t>10</t>
  </si>
  <si>
    <t>Кулер для воды</t>
  </si>
  <si>
    <t>27 486,38 (4.99%**)
Контракт в ЕИС №3560303702425000057</t>
  </si>
  <si>
    <t>23 000,00 
Контракт в ЕИС №2250600122826000019</t>
  </si>
  <si>
    <t>28 353,50 (17%*, 5.41%**)
Контракт в ЕИС №3742700453925000036</t>
  </si>
  <si>
    <t>27.51.24.190</t>
  </si>
  <si>
    <t>Поставщик 1</t>
  </si>
  <si>
    <t>Поставщик 2</t>
  </si>
  <si>
    <t>Поставщик 3</t>
  </si>
  <si>
    <t>на поставку оргтехники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</si>
  <si>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</si>
  <si>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</si>
  <si>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</si>
  <si>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</si>
  <si>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</si>
  <si>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</si>
  <si>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</si>
  <si>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Используемый метод определения НМЦД
с обоснованием:</t>
  </si>
  <si>
    <t>НМЦД (рын)</t>
  </si>
  <si>
    <t>Дата подготовки обоснования НМЦД: 12.09.2026</t>
  </si>
  <si>
    <t xml:space="preserve">МФУ струйное
</t>
  </si>
  <si>
    <t>26.20.16.123</t>
  </si>
  <si>
    <t>На основании проведенного анализа рынка и расчетов, НМЦД составляет: 890 901,74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</si>
</sst>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30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4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1770400001726000011" TargetMode="External"/><Relationship Id="rId13" Type="http://schemas.openxmlformats.org/officeDocument/2006/relationships/hyperlink" Target="http://zakupki.gov.ru/epz/contract/contractCard/common-info.html?reestrNumber=2631602761026000040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zakupki.gov.ru/epz/contract/contractCard/common-info.html?reestrNumber=2561204300025000011" TargetMode="External"/><Relationship Id="rId7" Type="http://schemas.openxmlformats.org/officeDocument/2006/relationships/hyperlink" Target="http://zakupki.gov.ru/epz/contract/contractCard/common-info.html?reestrNumber=3360401433026000016" TargetMode="External"/><Relationship Id="rId12" Type="http://schemas.openxmlformats.org/officeDocument/2006/relationships/hyperlink" Target="http://zakupki.gov.ru/epz/contract/contractCard/common-info.html?reestrNumber=3360300692126000008" TargetMode="External"/><Relationship Id="rId17" Type="http://schemas.openxmlformats.org/officeDocument/2006/relationships/hyperlink" Target="http://zakupki.gov.ru/epz/contract/contractCard/common-info.html?reestrNumber=3742700453925000036" TargetMode="External"/><Relationship Id="rId2" Type="http://schemas.openxmlformats.org/officeDocument/2006/relationships/hyperlink" Target="http://zakupki.gov.ru/epz/contract/contractCard/common-info.html?reestrNumber=3370304240126000002" TargetMode="External"/><Relationship Id="rId16" Type="http://schemas.openxmlformats.org/officeDocument/2006/relationships/hyperlink" Target="http://zakupki.gov.ru/epz/contract/contractCard/common-info.html?reestrNumber=2250600122826000019" TargetMode="External"/><Relationship Id="rId1" Type="http://schemas.openxmlformats.org/officeDocument/2006/relationships/hyperlink" Target="http://zakupki.gov.ru/epz/contract/contractCard/common-info.html?reestrNumber=2631580077025000180" TargetMode="External"/><Relationship Id="rId6" Type="http://schemas.openxmlformats.org/officeDocument/2006/relationships/hyperlink" Target="http://zakupki.gov.ru/epz/contract/contractCard/common-info.html?reestrNumber=3564202129026000027" TargetMode="External"/><Relationship Id="rId11" Type="http://schemas.openxmlformats.org/officeDocument/2006/relationships/hyperlink" Target="http://zakupki.gov.ru/epz/contract/contractCard/common-info.html?reestrNumber=3637600072525000024" TargetMode="External"/><Relationship Id="rId5" Type="http://schemas.openxmlformats.org/officeDocument/2006/relationships/hyperlink" Target="http://zakupki.gov.ru/epz/contract/contractCard/common-info.html?reestrNumber=2165105754526000040" TargetMode="External"/><Relationship Id="rId15" Type="http://schemas.openxmlformats.org/officeDocument/2006/relationships/hyperlink" Target="http://zakupki.gov.ru/epz/contract/contractCard/common-info.html?reestrNumber=3560303702425000057" TargetMode="External"/><Relationship Id="rId10" Type="http://schemas.openxmlformats.org/officeDocument/2006/relationships/hyperlink" Target="http://zakupki.gov.ru/epz/contract/contractCard/common-info.html?reestrNumber=2120000115526000040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://zakupki.gov.ru/epz/contract/contractCard/common-info.html?reestrNumber=1165500776026000056" TargetMode="External"/><Relationship Id="rId9" Type="http://schemas.openxmlformats.org/officeDocument/2006/relationships/hyperlink" Target="http://zakupki.gov.ru/epz/contract/contractCard/common-info.html?reestrNumber=2524600523026000019" TargetMode="External"/><Relationship Id="rId14" Type="http://schemas.openxmlformats.org/officeDocument/2006/relationships/hyperlink" Target="http://zakupki.gov.ru/epz/contract/contractCard/common-info.html?reestrNumber=3432200162325000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4"/>
  <sheetViews>
    <sheetView tabSelected="1" view="pageBreakPreview" topLeftCell="A10" zoomScaleNormal="100" zoomScaleSheetLayoutView="100" workbookViewId="0">
      <selection activeCell="A21" sqref="A21:AD21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8" t="s">
        <v>103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41" t="s">
        <v>1</v>
      </c>
      <c r="B6" s="41"/>
      <c r="C6" s="49" t="s">
        <v>98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</row>
    <row r="7" spans="1:32" ht="42" customHeight="1" x14ac:dyDescent="0.25">
      <c r="A7" s="41" t="s">
        <v>105</v>
      </c>
      <c r="B7" s="41"/>
      <c r="C7" s="49" t="s">
        <v>104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</row>
    <row r="8" spans="1:32" ht="43.5" customHeight="1" x14ac:dyDescent="0.25">
      <c r="A8" s="44" t="s">
        <v>97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7"/>
    </row>
    <row r="9" spans="1:32" ht="125.25" customHeight="1" x14ac:dyDescent="0.25">
      <c r="A9" s="42" t="s">
        <v>2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2" ht="30" customHeight="1" x14ac:dyDescent="0.25">
      <c r="A10" s="41" t="s">
        <v>3</v>
      </c>
      <c r="B10" s="41" t="s">
        <v>4</v>
      </c>
      <c r="C10" s="41"/>
      <c r="D10" s="43" t="s">
        <v>5</v>
      </c>
      <c r="E10" s="41" t="s">
        <v>6</v>
      </c>
      <c r="F10" s="43" t="s">
        <v>7</v>
      </c>
      <c r="G10" s="6" t="s">
        <v>94</v>
      </c>
      <c r="H10" s="6" t="s">
        <v>95</v>
      </c>
      <c r="I10" s="6" t="s">
        <v>96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3" t="s">
        <v>99</v>
      </c>
      <c r="AD10" s="8" t="s">
        <v>106</v>
      </c>
    </row>
    <row r="11" spans="1:32" ht="45" customHeight="1" x14ac:dyDescent="0.25">
      <c r="A11" s="41"/>
      <c r="B11" s="41"/>
      <c r="C11" s="41"/>
      <c r="D11" s="43"/>
      <c r="E11" s="41"/>
      <c r="F11" s="43"/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6" t="s">
        <v>27</v>
      </c>
      <c r="AA11" s="9"/>
      <c r="AB11" s="9"/>
      <c r="AC11" s="43"/>
      <c r="AD11" s="10"/>
    </row>
    <row r="12" spans="1:32" ht="52.5" customHeight="1" x14ac:dyDescent="0.25">
      <c r="A12" s="11" t="s">
        <v>49</v>
      </c>
      <c r="B12" s="41" t="s">
        <v>50</v>
      </c>
      <c r="C12" s="41"/>
      <c r="D12" s="7" t="s">
        <v>55</v>
      </c>
      <c r="E12" s="11" t="s">
        <v>51</v>
      </c>
      <c r="F12" s="12">
        <v>1</v>
      </c>
      <c r="G12" s="6" t="s">
        <v>52</v>
      </c>
      <c r="H12" s="24" t="s">
        <v>53</v>
      </c>
      <c r="I12" s="25" t="s">
        <v>54</v>
      </c>
      <c r="J12" s="6" t="s">
        <v>28</v>
      </c>
      <c r="K12" s="6" t="s">
        <v>29</v>
      </c>
      <c r="L12" s="6" t="s">
        <v>30</v>
      </c>
      <c r="M12" s="6" t="s">
        <v>31</v>
      </c>
      <c r="N12" s="6" t="s">
        <v>32</v>
      </c>
      <c r="O12" s="6" t="s">
        <v>33</v>
      </c>
      <c r="P12" s="6" t="s">
        <v>34</v>
      </c>
      <c r="Q12" s="6" t="s">
        <v>35</v>
      </c>
      <c r="R12" s="6" t="s">
        <v>36</v>
      </c>
      <c r="S12" s="6" t="s">
        <v>37</v>
      </c>
      <c r="T12" s="6" t="s">
        <v>38</v>
      </c>
      <c r="U12" s="6" t="s">
        <v>39</v>
      </c>
      <c r="V12" s="6" t="s">
        <v>40</v>
      </c>
      <c r="W12" s="6" t="s">
        <v>41</v>
      </c>
      <c r="X12" s="6" t="s">
        <v>42</v>
      </c>
      <c r="Y12" s="6" t="s">
        <v>43</v>
      </c>
      <c r="Z12" s="6" t="s">
        <v>44</v>
      </c>
      <c r="AA12" s="6">
        <v>1391.82</v>
      </c>
      <c r="AB12" s="6">
        <v>2.4500000000000002</v>
      </c>
      <c r="AC12" s="6">
        <v>56799</v>
      </c>
      <c r="AD12" s="6">
        <v>56799</v>
      </c>
      <c r="AE12" s="13"/>
      <c r="AF12" s="13"/>
    </row>
    <row r="13" spans="1:32" ht="52.5" customHeight="1" x14ac:dyDescent="0.25">
      <c r="A13" s="11" t="s">
        <v>56</v>
      </c>
      <c r="B13" s="41" t="s">
        <v>57</v>
      </c>
      <c r="C13" s="41"/>
      <c r="D13" s="7" t="s">
        <v>61</v>
      </c>
      <c r="E13" s="11" t="s">
        <v>51</v>
      </c>
      <c r="F13" s="12">
        <v>3</v>
      </c>
      <c r="G13" s="6" t="s">
        <v>58</v>
      </c>
      <c r="H13" s="26" t="s">
        <v>59</v>
      </c>
      <c r="I13" s="27" t="s">
        <v>60</v>
      </c>
      <c r="J13" s="6" t="s">
        <v>28</v>
      </c>
      <c r="K13" s="6" t="s">
        <v>29</v>
      </c>
      <c r="L13" s="6" t="s">
        <v>30</v>
      </c>
      <c r="M13" s="6" t="s">
        <v>31</v>
      </c>
      <c r="N13" s="6" t="s">
        <v>32</v>
      </c>
      <c r="O13" s="6" t="s">
        <v>33</v>
      </c>
      <c r="P13" s="6" t="s">
        <v>34</v>
      </c>
      <c r="Q13" s="6" t="s">
        <v>35</v>
      </c>
      <c r="R13" s="6" t="s">
        <v>36</v>
      </c>
      <c r="S13" s="6" t="s">
        <v>37</v>
      </c>
      <c r="T13" s="6" t="s">
        <v>38</v>
      </c>
      <c r="U13" s="6" t="s">
        <v>39</v>
      </c>
      <c r="V13" s="6" t="s">
        <v>40</v>
      </c>
      <c r="W13" s="6" t="s">
        <v>41</v>
      </c>
      <c r="X13" s="6" t="s">
        <v>42</v>
      </c>
      <c r="Y13" s="6" t="s">
        <v>43</v>
      </c>
      <c r="Z13" s="6" t="s">
        <v>44</v>
      </c>
      <c r="AA13" s="6">
        <v>3860.97</v>
      </c>
      <c r="AB13" s="6">
        <v>5.88</v>
      </c>
      <c r="AC13" s="6">
        <v>65681.3</v>
      </c>
      <c r="AD13" s="6">
        <v>197043.9</v>
      </c>
      <c r="AE13" s="13"/>
      <c r="AF13" s="13"/>
    </row>
    <row r="14" spans="1:32" ht="52.5" customHeight="1" x14ac:dyDescent="0.25">
      <c r="A14" s="11" t="s">
        <v>62</v>
      </c>
      <c r="B14" s="41" t="s">
        <v>108</v>
      </c>
      <c r="C14" s="41"/>
      <c r="D14" s="7" t="s">
        <v>109</v>
      </c>
      <c r="E14" s="11" t="s">
        <v>51</v>
      </c>
      <c r="F14" s="12">
        <v>1</v>
      </c>
      <c r="G14" s="6" t="s">
        <v>63</v>
      </c>
      <c r="H14" s="28" t="s">
        <v>64</v>
      </c>
      <c r="I14" s="29" t="s">
        <v>65</v>
      </c>
      <c r="J14" s="6" t="s">
        <v>28</v>
      </c>
      <c r="K14" s="6" t="s">
        <v>29</v>
      </c>
      <c r="L14" s="6" t="s">
        <v>30</v>
      </c>
      <c r="M14" s="6" t="s">
        <v>31</v>
      </c>
      <c r="N14" s="6" t="s">
        <v>32</v>
      </c>
      <c r="O14" s="6" t="s">
        <v>33</v>
      </c>
      <c r="P14" s="6" t="s">
        <v>34</v>
      </c>
      <c r="Q14" s="6" t="s">
        <v>35</v>
      </c>
      <c r="R14" s="6" t="s">
        <v>36</v>
      </c>
      <c r="S14" s="6" t="s">
        <v>37</v>
      </c>
      <c r="T14" s="6" t="s">
        <v>38</v>
      </c>
      <c r="U14" s="6" t="s">
        <v>39</v>
      </c>
      <c r="V14" s="6" t="s">
        <v>40</v>
      </c>
      <c r="W14" s="6" t="s">
        <v>41</v>
      </c>
      <c r="X14" s="6" t="s">
        <v>42</v>
      </c>
      <c r="Y14" s="6" t="s">
        <v>43</v>
      </c>
      <c r="Z14" s="6" t="s">
        <v>44</v>
      </c>
      <c r="AA14" s="6">
        <v>5422.16</v>
      </c>
      <c r="AB14" s="6">
        <v>10.119999999999999</v>
      </c>
      <c r="AC14" s="6">
        <v>53566.2</v>
      </c>
      <c r="AD14" s="6">
        <v>53566.2</v>
      </c>
      <c r="AE14" s="13"/>
      <c r="AF14" s="13"/>
    </row>
    <row r="15" spans="1:32" ht="52.5" customHeight="1" x14ac:dyDescent="0.25">
      <c r="A15" s="11" t="s">
        <v>66</v>
      </c>
      <c r="B15" s="41" t="s">
        <v>67</v>
      </c>
      <c r="C15" s="41"/>
      <c r="D15" s="7" t="s">
        <v>71</v>
      </c>
      <c r="E15" s="11" t="s">
        <v>51</v>
      </c>
      <c r="F15" s="12">
        <v>3</v>
      </c>
      <c r="G15" s="6" t="s">
        <v>68</v>
      </c>
      <c r="H15" s="30" t="s">
        <v>69</v>
      </c>
      <c r="I15" s="31" t="s">
        <v>70</v>
      </c>
      <c r="J15" s="6" t="s">
        <v>28</v>
      </c>
      <c r="K15" s="6" t="s">
        <v>29</v>
      </c>
      <c r="L15" s="6" t="s">
        <v>30</v>
      </c>
      <c r="M15" s="6" t="s">
        <v>31</v>
      </c>
      <c r="N15" s="6" t="s">
        <v>32</v>
      </c>
      <c r="O15" s="6" t="s">
        <v>33</v>
      </c>
      <c r="P15" s="6" t="s">
        <v>34</v>
      </c>
      <c r="Q15" s="6" t="s">
        <v>35</v>
      </c>
      <c r="R15" s="6" t="s">
        <v>36</v>
      </c>
      <c r="S15" s="6" t="s">
        <v>37</v>
      </c>
      <c r="T15" s="6" t="s">
        <v>38</v>
      </c>
      <c r="U15" s="6" t="s">
        <v>39</v>
      </c>
      <c r="V15" s="6" t="s">
        <v>40</v>
      </c>
      <c r="W15" s="6" t="s">
        <v>41</v>
      </c>
      <c r="X15" s="6" t="s">
        <v>42</v>
      </c>
      <c r="Y15" s="6" t="s">
        <v>43</v>
      </c>
      <c r="Z15" s="6" t="s">
        <v>44</v>
      </c>
      <c r="AA15" s="6">
        <v>1020.88</v>
      </c>
      <c r="AB15" s="6">
        <v>1.31</v>
      </c>
      <c r="AC15" s="6">
        <v>78194.78</v>
      </c>
      <c r="AD15" s="6">
        <v>234584.34</v>
      </c>
      <c r="AE15" s="13"/>
      <c r="AF15" s="13"/>
    </row>
    <row r="16" spans="1:32" ht="52.5" customHeight="1" x14ac:dyDescent="0.25">
      <c r="A16" s="11" t="s">
        <v>72</v>
      </c>
      <c r="B16" s="41" t="s">
        <v>67</v>
      </c>
      <c r="C16" s="41"/>
      <c r="D16" s="7" t="s">
        <v>71</v>
      </c>
      <c r="E16" s="11" t="s">
        <v>51</v>
      </c>
      <c r="F16" s="12">
        <v>1</v>
      </c>
      <c r="G16" s="6" t="s">
        <v>73</v>
      </c>
      <c r="H16" s="32" t="s">
        <v>74</v>
      </c>
      <c r="I16" s="33" t="s">
        <v>75</v>
      </c>
      <c r="J16" s="6" t="s">
        <v>28</v>
      </c>
      <c r="K16" s="6" t="s">
        <v>29</v>
      </c>
      <c r="L16" s="6" t="s">
        <v>30</v>
      </c>
      <c r="M16" s="6" t="s">
        <v>31</v>
      </c>
      <c r="N16" s="6" t="s">
        <v>32</v>
      </c>
      <c r="O16" s="6" t="s">
        <v>33</v>
      </c>
      <c r="P16" s="6" t="s">
        <v>34</v>
      </c>
      <c r="Q16" s="6" t="s">
        <v>35</v>
      </c>
      <c r="R16" s="6" t="s">
        <v>36</v>
      </c>
      <c r="S16" s="6" t="s">
        <v>37</v>
      </c>
      <c r="T16" s="6" t="s">
        <v>38</v>
      </c>
      <c r="U16" s="6" t="s">
        <v>39</v>
      </c>
      <c r="V16" s="6" t="s">
        <v>40</v>
      </c>
      <c r="W16" s="6" t="s">
        <v>41</v>
      </c>
      <c r="X16" s="6" t="s">
        <v>42</v>
      </c>
      <c r="Y16" s="6" t="s">
        <v>43</v>
      </c>
      <c r="Z16" s="6" t="s">
        <v>44</v>
      </c>
      <c r="AA16" s="6">
        <v>1777.17</v>
      </c>
      <c r="AB16" s="6">
        <v>0.99</v>
      </c>
      <c r="AC16" s="6">
        <v>179707.33</v>
      </c>
      <c r="AD16" s="6">
        <v>179707.33</v>
      </c>
      <c r="AE16" s="13"/>
      <c r="AF16" s="13"/>
    </row>
    <row r="17" spans="1:32" ht="52.5" customHeight="1" x14ac:dyDescent="0.25">
      <c r="A17" s="11" t="s">
        <v>76</v>
      </c>
      <c r="B17" s="41" t="s">
        <v>77</v>
      </c>
      <c r="C17" s="41"/>
      <c r="D17" s="7" t="s">
        <v>81</v>
      </c>
      <c r="E17" s="11" t="s">
        <v>51</v>
      </c>
      <c r="F17" s="12">
        <v>1</v>
      </c>
      <c r="G17" s="6" t="s">
        <v>78</v>
      </c>
      <c r="H17" s="34" t="s">
        <v>79</v>
      </c>
      <c r="I17" s="35" t="s">
        <v>80</v>
      </c>
      <c r="J17" s="6" t="s">
        <v>28</v>
      </c>
      <c r="K17" s="6" t="s">
        <v>29</v>
      </c>
      <c r="L17" s="6" t="s">
        <v>30</v>
      </c>
      <c r="M17" s="6" t="s">
        <v>31</v>
      </c>
      <c r="N17" s="6" t="s">
        <v>32</v>
      </c>
      <c r="O17" s="6" t="s">
        <v>33</v>
      </c>
      <c r="P17" s="6" t="s">
        <v>34</v>
      </c>
      <c r="Q17" s="6" t="s">
        <v>35</v>
      </c>
      <c r="R17" s="6" t="s">
        <v>36</v>
      </c>
      <c r="S17" s="6" t="s">
        <v>37</v>
      </c>
      <c r="T17" s="6" t="s">
        <v>38</v>
      </c>
      <c r="U17" s="6" t="s">
        <v>39</v>
      </c>
      <c r="V17" s="6" t="s">
        <v>40</v>
      </c>
      <c r="W17" s="6" t="s">
        <v>41</v>
      </c>
      <c r="X17" s="6" t="s">
        <v>42</v>
      </c>
      <c r="Y17" s="6" t="s">
        <v>43</v>
      </c>
      <c r="Z17" s="6" t="s">
        <v>44</v>
      </c>
      <c r="AA17" s="6">
        <v>5358.17</v>
      </c>
      <c r="AB17" s="6">
        <v>8.92</v>
      </c>
      <c r="AC17" s="6">
        <v>60043.68</v>
      </c>
      <c r="AD17" s="6">
        <v>60043.68</v>
      </c>
      <c r="AE17" s="13"/>
      <c r="AF17" s="13"/>
    </row>
    <row r="18" spans="1:32" ht="52.5" customHeight="1" x14ac:dyDescent="0.25">
      <c r="A18" s="11" t="s">
        <v>82</v>
      </c>
      <c r="B18" s="41" t="s">
        <v>83</v>
      </c>
      <c r="C18" s="41"/>
      <c r="D18" s="7" t="s">
        <v>87</v>
      </c>
      <c r="E18" s="11" t="s">
        <v>51</v>
      </c>
      <c r="F18" s="12">
        <v>1</v>
      </c>
      <c r="G18" s="6" t="s">
        <v>84</v>
      </c>
      <c r="H18" s="36" t="s">
        <v>85</v>
      </c>
      <c r="I18" s="37" t="s">
        <v>86</v>
      </c>
      <c r="J18" s="6" t="s">
        <v>28</v>
      </c>
      <c r="K18" s="6" t="s">
        <v>29</v>
      </c>
      <c r="L18" s="6" t="s">
        <v>30</v>
      </c>
      <c r="M18" s="6" t="s">
        <v>31</v>
      </c>
      <c r="N18" s="6" t="s">
        <v>32</v>
      </c>
      <c r="O18" s="6" t="s">
        <v>33</v>
      </c>
      <c r="P18" s="6" t="s">
        <v>34</v>
      </c>
      <c r="Q18" s="6" t="s">
        <v>35</v>
      </c>
      <c r="R18" s="6" t="s">
        <v>36</v>
      </c>
      <c r="S18" s="6" t="s">
        <v>37</v>
      </c>
      <c r="T18" s="6" t="s">
        <v>38</v>
      </c>
      <c r="U18" s="6" t="s">
        <v>39</v>
      </c>
      <c r="V18" s="6" t="s">
        <v>40</v>
      </c>
      <c r="W18" s="6" t="s">
        <v>41</v>
      </c>
      <c r="X18" s="6" t="s">
        <v>42</v>
      </c>
      <c r="Y18" s="6" t="s">
        <v>43</v>
      </c>
      <c r="Z18" s="6" t="s">
        <v>44</v>
      </c>
      <c r="AA18" s="6">
        <v>154.37</v>
      </c>
      <c r="AB18" s="6">
        <v>0.19</v>
      </c>
      <c r="AC18" s="6">
        <v>82877.33</v>
      </c>
      <c r="AD18" s="6">
        <v>82877.33</v>
      </c>
      <c r="AE18" s="13"/>
      <c r="AF18" s="13"/>
    </row>
    <row r="19" spans="1:32" ht="52.5" customHeight="1" x14ac:dyDescent="0.25">
      <c r="A19" s="11" t="s">
        <v>88</v>
      </c>
      <c r="B19" s="41" t="s">
        <v>89</v>
      </c>
      <c r="C19" s="41"/>
      <c r="D19" s="7" t="s">
        <v>93</v>
      </c>
      <c r="E19" s="11" t="s">
        <v>51</v>
      </c>
      <c r="F19" s="12">
        <v>1</v>
      </c>
      <c r="G19" s="38" t="s">
        <v>90</v>
      </c>
      <c r="H19" s="39" t="s">
        <v>91</v>
      </c>
      <c r="I19" s="40" t="s">
        <v>92</v>
      </c>
      <c r="J19" s="6" t="s">
        <v>28</v>
      </c>
      <c r="K19" s="6" t="s">
        <v>29</v>
      </c>
      <c r="L19" s="6" t="s">
        <v>30</v>
      </c>
      <c r="M19" s="6" t="s">
        <v>31</v>
      </c>
      <c r="N19" s="6" t="s">
        <v>32</v>
      </c>
      <c r="O19" s="6" t="s">
        <v>33</v>
      </c>
      <c r="P19" s="6" t="s">
        <v>34</v>
      </c>
      <c r="Q19" s="6" t="s">
        <v>35</v>
      </c>
      <c r="R19" s="6" t="s">
        <v>36</v>
      </c>
      <c r="S19" s="6" t="s">
        <v>37</v>
      </c>
      <c r="T19" s="6" t="s">
        <v>38</v>
      </c>
      <c r="U19" s="6" t="s">
        <v>39</v>
      </c>
      <c r="V19" s="6" t="s">
        <v>40</v>
      </c>
      <c r="W19" s="6" t="s">
        <v>41</v>
      </c>
      <c r="X19" s="6" t="s">
        <v>42</v>
      </c>
      <c r="Y19" s="6" t="s">
        <v>43</v>
      </c>
      <c r="Z19" s="6" t="s">
        <v>44</v>
      </c>
      <c r="AA19" s="6">
        <v>2873.43</v>
      </c>
      <c r="AB19" s="6">
        <v>10.93</v>
      </c>
      <c r="AC19" s="6">
        <v>26279.96</v>
      </c>
      <c r="AD19" s="6">
        <v>26279.96</v>
      </c>
      <c r="AE19" s="13"/>
      <c r="AF19" s="13"/>
    </row>
    <row r="20" spans="1:32" x14ac:dyDescent="0.25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C20" s="11" t="s">
        <v>45</v>
      </c>
      <c r="AD20" s="6">
        <f>SUM(AD12:AD19)</f>
        <v>890901.73999999987</v>
      </c>
    </row>
    <row r="21" spans="1:32" x14ac:dyDescent="0.25">
      <c r="A21" s="53" t="s">
        <v>110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5"/>
    </row>
    <row r="22" spans="1:32" x14ac:dyDescent="0.2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</row>
    <row r="24" spans="1:32" x14ac:dyDescent="0.25">
      <c r="A24" s="56" t="s">
        <v>107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</row>
    <row r="25" spans="1:32" x14ac:dyDescent="0.25">
      <c r="A25" s="57" t="s">
        <v>100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</row>
    <row r="26" spans="1:32" x14ac:dyDescent="0.25">
      <c r="A26" s="57" t="s">
        <v>101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</row>
    <row r="27" spans="1:32" ht="15.75" thickBot="1" x14ac:dyDescent="0.3">
      <c r="A27" s="1"/>
      <c r="B27" s="1"/>
      <c r="C27" s="1"/>
      <c r="D27" s="1"/>
      <c r="E27" s="1"/>
      <c r="F27" s="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32" ht="15.75" thickBot="1" x14ac:dyDescent="0.3">
      <c r="A28" s="58" t="s">
        <v>46</v>
      </c>
      <c r="B28" s="59"/>
      <c r="C28" s="59"/>
      <c r="D28" s="59"/>
      <c r="E28" s="1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2" x14ac:dyDescent="0.25">
      <c r="A29" s="60"/>
      <c r="B29" s="61"/>
      <c r="C29" s="61"/>
      <c r="D29" s="61"/>
      <c r="E29" s="15"/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ht="15.75" thickBot="1" x14ac:dyDescent="0.3">
      <c r="A30" s="62" t="s">
        <v>47</v>
      </c>
      <c r="B30" s="63"/>
      <c r="C30" s="63"/>
      <c r="D30" s="63"/>
      <c r="E30" s="17"/>
      <c r="F30" s="1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x14ac:dyDescent="0.25">
      <c r="A31" s="60" t="s">
        <v>102</v>
      </c>
      <c r="B31" s="61"/>
      <c r="C31" s="61"/>
      <c r="D31" s="61"/>
      <c r="E31" s="18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ht="16.5" thickBot="1" x14ac:dyDescent="0.3">
      <c r="A32" s="50" t="s">
        <v>48</v>
      </c>
      <c r="B32" s="51"/>
      <c r="C32" s="51"/>
      <c r="D32" s="51"/>
      <c r="E32" s="19"/>
      <c r="F32" s="2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3"/>
      <c r="AB32" s="3"/>
      <c r="AC32" s="3"/>
    </row>
    <row r="33" spans="1:29" ht="15.75" x14ac:dyDescent="0.25">
      <c r="A33" s="22"/>
      <c r="B33" s="22"/>
      <c r="C33" s="22"/>
      <c r="D33" s="22"/>
      <c r="E33" s="22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3"/>
      <c r="AB33" s="3"/>
      <c r="AC33" s="3"/>
    </row>
    <row r="34" spans="1:29" ht="15.75" x14ac:dyDescent="0.25">
      <c r="A34" s="23" t="s">
        <v>0</v>
      </c>
    </row>
  </sheetData>
  <mergeCells count="32">
    <mergeCell ref="B18:C18"/>
    <mergeCell ref="B19:C19"/>
    <mergeCell ref="B13:C13"/>
    <mergeCell ref="B14:C14"/>
    <mergeCell ref="B15:C15"/>
    <mergeCell ref="B16:C16"/>
    <mergeCell ref="B17:C17"/>
    <mergeCell ref="A32:D32"/>
    <mergeCell ref="A20:AA20"/>
    <mergeCell ref="A21:AD21"/>
    <mergeCell ref="A24:AD24"/>
    <mergeCell ref="A25:AD25"/>
    <mergeCell ref="A26:AD26"/>
    <mergeCell ref="A28:D28"/>
    <mergeCell ref="A29:D29"/>
    <mergeCell ref="A30:D30"/>
    <mergeCell ref="A31:D31"/>
    <mergeCell ref="A22:AD22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2" r:id="rId1"/>
    <hyperlink ref="I12" r:id="rId2"/>
    <hyperlink ref="H13" r:id="rId3"/>
    <hyperlink ref="I13" r:id="rId4"/>
    <hyperlink ref="H14" r:id="rId5"/>
    <hyperlink ref="I14" r:id="rId6"/>
    <hyperlink ref="H15" r:id="rId7"/>
    <hyperlink ref="I15" r:id="rId8"/>
    <hyperlink ref="H16" r:id="rId9"/>
    <hyperlink ref="I16" r:id="rId10"/>
    <hyperlink ref="H17" r:id="rId11"/>
    <hyperlink ref="I17" r:id="rId12"/>
    <hyperlink ref="H18" r:id="rId13"/>
    <hyperlink ref="I18" r:id="rId14"/>
    <hyperlink ref="G19" r:id="rId15"/>
    <hyperlink ref="H19" r:id="rId16"/>
    <hyperlink ref="I19" r:id="rId17"/>
  </hyperlinks>
  <pageMargins left="0.39370078740157483" right="0.39370078740157483" top="0.39370078740157483" bottom="0.39370078740157483" header="0" footer="0"/>
  <pageSetup paperSize="9" scale="54" fitToHeight="0" orientation="landscape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2026-09-25T04:49:57Z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