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270" yWindow="585" windowWidth="24615" windowHeight="12975"/>
  </bookViews>
  <sheets>
    <sheet name="приложение 1" sheetId="1" r:id="rId1"/>
    <sheet name="Лист1" sheetId="2" r:id="rId2"/>
    <sheet name="Лист2" sheetId="3" r:id="rId3"/>
    <sheet name="Лист3" sheetId="4" r:id="rId4"/>
  </sheets>
  <calcPr calcId="144525"/>
</workbook>
</file>

<file path=xl/calcChain.xml><?xml version="1.0" encoding="utf-8"?>
<calcChain xmlns="http://schemas.openxmlformats.org/spreadsheetml/2006/main">
  <c r="N16" i="1" l="1"/>
  <c r="L16" i="1"/>
  <c r="N15" i="1"/>
  <c r="L15" i="1"/>
  <c r="N17" i="1" l="1"/>
</calcChain>
</file>

<file path=xl/sharedStrings.xml><?xml version="1.0" encoding="utf-8"?>
<sst xmlns="http://schemas.openxmlformats.org/spreadsheetml/2006/main" count="53" uniqueCount="51">
  <si>
    <t>Приложение № 1</t>
  </si>
  <si>
    <t>при определении НМЦД методом сопоставимых рыночных цен (анализа рынка)</t>
  </si>
  <si>
    <t>(указывается предмет договора)</t>
  </si>
  <si>
    <t>Расчет НМЦД:</t>
  </si>
  <si>
    <t>№ п/п</t>
  </si>
  <si>
    <t>Объект закупки*</t>
  </si>
  <si>
    <t>Основные характеристики объекта закупки</t>
  </si>
  <si>
    <t>Сведения о торговых марках, моделях (с обязательным указанием производителя), которые полностью соответствуют требованиям заказчика</t>
  </si>
  <si>
    <t>Предельная цена**</t>
  </si>
  <si>
    <t>Ед. изм.</t>
  </si>
  <si>
    <t>Кол-во</t>
  </si>
  <si>
    <t>Источники информации для определения НМЦД (с приложением подтверждающих документов)</t>
  </si>
  <si>
    <t>НМЦД***</t>
  </si>
  <si>
    <t>и т.д.</t>
  </si>
  <si>
    <t>Средний уровень цены</t>
  </si>
  <si>
    <t xml:space="preserve">наименование поставщика </t>
  </si>
  <si>
    <t>цена единицы,  руб.</t>
  </si>
  <si>
    <t>сумма, руб.</t>
  </si>
  <si>
    <t>и т.д</t>
  </si>
  <si>
    <t>Итого</t>
  </si>
  <si>
    <t>* - если объект закупки содержит более одной позиции, указывается наименование каждой позиции; указывается цена единицы товара, услуги каждой 
позиции</t>
  </si>
  <si>
    <t>** указывается в случаях:</t>
  </si>
  <si>
    <t>1. Закупки лекарственных средств. Указывается  минимальная предельная зарегистрированная цена производителя (по МНН) с учетом оптовой надбавки и НДС (Государственный реестр предельных отпускных цен https://grls.rosminzdrav.ru ), ЛС должно быть введено  в гражданский оборот в РФ (сведения о ЛС, вводимых в гражданский оборот в РФ https://roszdravnadzor.gov.ru).
2. Закупки товаров и услуг,  ограниченных в цене  на основании требований  к предельной или фиксированной цене закупаемых товаров, работ, услуг. Указывается цена на основе наличия таких требований.</t>
  </si>
  <si>
    <t>***- если цена отличается от среднего уровня цены, указывается основание такого определения</t>
  </si>
  <si>
    <t>Исполнитель заказчика:</t>
  </si>
  <si>
    <t>Контактный телефон:</t>
  </si>
  <si>
    <t>Дата подготовки:</t>
  </si>
  <si>
    <r>
      <t>Примечание:</t>
    </r>
    <r>
      <rPr>
        <sz val="10"/>
        <rFont val="Times New Roman"/>
      </rPr>
      <t xml:space="preserve"> </t>
    </r>
  </si>
  <si>
    <t>1. Заказчик несет ответственность за полноту   и  достоверность сведений,  указанных в настоящей форме обоснования НМЦД</t>
  </si>
  <si>
    <t>2. Основанием для возврата документов заказчику  без рассмотрения является:</t>
  </si>
  <si>
    <t>2.1. Несоблюдение формы  или неполное заполнение граф данной формы;</t>
  </si>
  <si>
    <t>2.2. Использование   в качестве источника информации ценовых предложений,  не соответствующих  требованиям заказчика;</t>
  </si>
  <si>
    <t>2.3. Непредставление  требуемой документации полностью или частично;</t>
  </si>
  <si>
    <t>2.4. Предоставление документов с нарушением требований  действующего  законодательства  в части определения и обоснования  НМЦД</t>
  </si>
  <si>
    <t>2.5. Применение в расчете среднего уровня цены превышающего предельный уровень цены.</t>
  </si>
  <si>
    <r>
      <t xml:space="preserve">Наименование заказчика  </t>
    </r>
    <r>
      <rPr>
        <u/>
        <sz val="14"/>
        <rFont val="Times New Roman"/>
        <family val="1"/>
        <charset val="204"/>
      </rPr>
      <t>Государственное автономное учреждение Амурской области "Завитинский лесхоз"</t>
    </r>
  </si>
  <si>
    <r>
      <t xml:space="preserve">Используемый метод определения НМЦД : </t>
    </r>
    <r>
      <rPr>
        <u/>
        <sz val="14"/>
        <rFont val="Times New Roman"/>
        <family val="1"/>
        <charset val="204"/>
      </rPr>
      <t>метод сопоставимых рыночных цен (анализа рынка)</t>
    </r>
  </si>
  <si>
    <t>шт.</t>
  </si>
  <si>
    <t>Вечера И.А.</t>
  </si>
  <si>
    <t>8 (9140) 60-13-71</t>
  </si>
  <si>
    <t xml:space="preserve">Сеянцы сосны обыкновенной с ЗКС            </t>
  </si>
  <si>
    <t xml:space="preserve">Поставка сеянцев сосны обыкновенной с закрытой корневой системой </t>
  </si>
  <si>
    <t xml:space="preserve">24 лесосеменной район. Возраст: не менее 1-2 лет.
Сеянцы должны иметь одревесневшей стволик, диаметр стволика у корневой шейки: не менее 2,0 мм.
Высота стволика: не менее 8 см.
Корневая система – закрытая (ЗКС).
</t>
  </si>
  <si>
    <t xml:space="preserve">КП № 139  от 22.09.2026 </t>
  </si>
  <si>
    <t xml:space="preserve"> поставщик № 1 </t>
  </si>
  <si>
    <t xml:space="preserve"> поставщик № 2 </t>
  </si>
  <si>
    <t xml:space="preserve"> поставщик № 3</t>
  </si>
  <si>
    <t xml:space="preserve">ВХ № 259 от 28.09.2026 ) </t>
  </si>
  <si>
    <t xml:space="preserve">Вх. № 260 от 29.09.2026 ) </t>
  </si>
  <si>
    <t xml:space="preserve">Расчет начальной (максимальной) цены договора, начальной суммы цен единиц товара, услуги (далее - НМЦД)
                </t>
  </si>
  <si>
    <r>
      <t xml:space="preserve">Источник финансирования    </t>
    </r>
    <r>
      <rPr>
        <u/>
        <sz val="14"/>
        <rFont val="Times New Roman"/>
        <family val="1"/>
        <charset val="204"/>
      </rPr>
      <t>за счёт средств от  приносящей доход  деятельности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</si>
</sst>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\$* #,##0.00_);_(\$* \(#,##0.00\);_(\$* \-??_);_(@_)"/>
  </numFmts>
  <fonts count="20" x14ac:knownFonts="1">
    <font>
      <sz val="11"/>
      <name val="Calibri"/>
    </font>
    <font>
      <sz val="10"/>
      <name val="Arial"/>
    </font>
    <font>
      <sz val="10"/>
      <name val="Times New Roman"/>
    </font>
    <font>
      <sz val="14"/>
      <name val="Times New Roman"/>
    </font>
    <font>
      <sz val="11"/>
      <name val="Times New Roman"/>
    </font>
    <font>
      <u/>
      <sz val="11"/>
      <name val="Times New Roman"/>
    </font>
    <font>
      <b/>
      <sz val="12"/>
      <name val="Times New Roman"/>
    </font>
    <font>
      <b/>
      <sz val="11"/>
      <name val="Times New Roman"/>
    </font>
    <font>
      <sz val="12"/>
      <name val="Times New Roman"/>
    </font>
    <font>
      <sz val="7"/>
      <name val="Times New Roman"/>
    </font>
    <font>
      <b/>
      <sz val="7"/>
      <name val="Times New Roman"/>
    </font>
    <font>
      <sz val="10"/>
      <color theme="1"/>
      <name val="Times New Roman"/>
    </font>
    <font>
      <b/>
      <sz val="10"/>
      <name val="Times New Roman"/>
    </font>
    <font>
      <sz val="12"/>
      <name val="Times New Roman"/>
      <family val="1"/>
      <charset val="204"/>
    </font>
    <font>
      <u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 Cyr"/>
      <family val="1"/>
      <charset val="204"/>
    </font>
    <font>
      <sz val="11"/>
      <name val="Times New Roman"/>
      <family val="1"/>
      <charset val="204"/>
    </font>
    <font>
      <sz val="7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/>
  </cellStyleXfs>
  <cellXfs count="63"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5" fillId="0" borderId="0" xfId="0" applyNumberFormat="1" applyFont="1" applyAlignment="1">
      <alignment horizontal="right"/>
    </xf>
    <xf numFmtId="0" fontId="3" fillId="0" borderId="0" xfId="0" applyNumberFormat="1" applyFont="1" applyAlignment="1">
      <alignment vertical="center"/>
    </xf>
    <xf numFmtId="0" fontId="8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vertical="top"/>
    </xf>
    <xf numFmtId="0" fontId="3" fillId="0" borderId="0" xfId="0" applyNumberFormat="1" applyFont="1" applyAlignment="1">
      <alignment horizontal="left" vertical="center"/>
    </xf>
    <xf numFmtId="0" fontId="2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vertical="center"/>
    </xf>
    <xf numFmtId="0" fontId="2" fillId="0" borderId="0" xfId="0" applyNumberFormat="1" applyFont="1" applyAlignment="1">
      <alignment horizontal="center" vertical="center" wrapText="1"/>
    </xf>
    <xf numFmtId="0" fontId="9" fillId="0" borderId="7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left" vertical="center" wrapText="1"/>
    </xf>
    <xf numFmtId="0" fontId="9" fillId="0" borderId="19" xfId="0" applyNumberFormat="1" applyFont="1" applyBorder="1" applyAlignment="1">
      <alignment horizontal="center" vertical="center" wrapText="1"/>
    </xf>
    <xf numFmtId="0" fontId="9" fillId="0" borderId="20" xfId="0" applyNumberFormat="1" applyFont="1" applyBorder="1" applyAlignment="1">
      <alignment horizontal="center" vertical="center" wrapText="1"/>
    </xf>
    <xf numFmtId="0" fontId="10" fillId="0" borderId="7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left"/>
    </xf>
    <xf numFmtId="0" fontId="11" fillId="0" borderId="0" xfId="0" applyNumberFormat="1" applyFont="1"/>
    <xf numFmtId="0" fontId="13" fillId="0" borderId="0" xfId="0" applyNumberFormat="1" applyFont="1" applyAlignment="1">
      <alignment horizontal="left" vertical="center"/>
    </xf>
    <xf numFmtId="0" fontId="17" fillId="0" borderId="21" xfId="1" applyFont="1" applyFill="1" applyBorder="1" applyAlignment="1">
      <alignment horizontal="center" vertical="center" wrapText="1"/>
    </xf>
    <xf numFmtId="0" fontId="18" fillId="0" borderId="21" xfId="1" applyFont="1" applyFill="1" applyBorder="1" applyAlignment="1">
      <alignment horizontal="left" vertical="top" wrapText="1"/>
    </xf>
    <xf numFmtId="0" fontId="17" fillId="0" borderId="21" xfId="0" applyFont="1" applyFill="1" applyBorder="1" applyAlignment="1">
      <alignment horizontal="center" vertical="center" wrapText="1"/>
    </xf>
    <xf numFmtId="2" fontId="17" fillId="0" borderId="21" xfId="0" applyNumberFormat="1" applyFont="1" applyFill="1" applyBorder="1" applyAlignment="1">
      <alignment horizontal="center" vertical="center" wrapText="1"/>
    </xf>
    <xf numFmtId="0" fontId="17" fillId="0" borderId="7" xfId="0" applyNumberFormat="1" applyFont="1" applyBorder="1" applyAlignment="1">
      <alignment horizontal="center" vertical="center" wrapText="1"/>
    </xf>
    <xf numFmtId="2" fontId="17" fillId="0" borderId="7" xfId="0" applyNumberFormat="1" applyFont="1" applyBorder="1" applyAlignment="1">
      <alignment horizontal="center" vertical="center" wrapText="1"/>
    </xf>
    <xf numFmtId="2" fontId="15" fillId="0" borderId="7" xfId="0" applyNumberFormat="1" applyFont="1" applyBorder="1" applyAlignment="1">
      <alignment horizontal="center" vertical="center" wrapText="1"/>
    </xf>
    <xf numFmtId="0" fontId="19" fillId="0" borderId="0" xfId="0" applyNumberFormat="1" applyFont="1"/>
    <xf numFmtId="14" fontId="2" fillId="0" borderId="0" xfId="0" applyNumberFormat="1" applyFont="1"/>
    <xf numFmtId="0" fontId="9" fillId="0" borderId="7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left"/>
    </xf>
    <xf numFmtId="0" fontId="9" fillId="0" borderId="12" xfId="0" applyNumberFormat="1" applyFont="1" applyBorder="1" applyAlignment="1">
      <alignment horizontal="center" vertical="center" wrapText="1"/>
    </xf>
    <xf numFmtId="0" fontId="9" fillId="0" borderId="16" xfId="0" applyNumberFormat="1" applyFont="1" applyBorder="1" applyAlignment="1">
      <alignment horizontal="center" vertical="center" wrapText="1"/>
    </xf>
    <xf numFmtId="0" fontId="9" fillId="0" borderId="7" xfId="0" applyNumberFormat="1" applyFont="1" applyBorder="1" applyAlignment="1">
      <alignment horizontal="center" vertical="center" wrapText="1"/>
    </xf>
    <xf numFmtId="0" fontId="9" fillId="0" borderId="11" xfId="0" applyNumberFormat="1" applyFont="1" applyBorder="1" applyAlignment="1">
      <alignment horizontal="center" vertical="center" wrapText="1"/>
    </xf>
    <xf numFmtId="0" fontId="9" fillId="0" borderId="15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left" wrapText="1"/>
    </xf>
    <xf numFmtId="0" fontId="12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/>
    </xf>
    <xf numFmtId="0" fontId="2" fillId="0" borderId="5" xfId="0" applyNumberFormat="1" applyFont="1" applyBorder="1" applyAlignment="1">
      <alignment horizontal="left" vertical="center"/>
    </xf>
    <xf numFmtId="0" fontId="2" fillId="0" borderId="6" xfId="0" applyNumberFormat="1" applyFont="1" applyBorder="1" applyAlignment="1">
      <alignment horizontal="left" vertical="center"/>
    </xf>
    <xf numFmtId="0" fontId="13" fillId="0" borderId="0" xfId="0" applyNumberFormat="1" applyFont="1" applyAlignment="1">
      <alignment horizontal="left" vertical="center"/>
    </xf>
    <xf numFmtId="0" fontId="8" fillId="0" borderId="0" xfId="0" applyNumberFormat="1" applyFont="1" applyAlignment="1">
      <alignment horizontal="left" vertical="center"/>
    </xf>
    <xf numFmtId="0" fontId="9" fillId="0" borderId="8" xfId="0" applyNumberFormat="1" applyFont="1" applyBorder="1" applyAlignment="1">
      <alignment horizontal="center" vertical="center" wrapText="1"/>
    </xf>
    <xf numFmtId="0" fontId="9" fillId="0" borderId="9" xfId="0" applyNumberFormat="1" applyFont="1" applyBorder="1" applyAlignment="1">
      <alignment horizontal="center" vertical="center" wrapText="1"/>
    </xf>
    <xf numFmtId="0" fontId="9" fillId="0" borderId="10" xfId="0" applyNumberFormat="1" applyFont="1" applyBorder="1" applyAlignment="1">
      <alignment horizontal="center" vertical="center" wrapText="1"/>
    </xf>
    <xf numFmtId="0" fontId="9" fillId="0" borderId="13" xfId="0" applyNumberFormat="1" applyFont="1" applyBorder="1" applyAlignment="1">
      <alignment horizontal="center" vertical="center" wrapText="1"/>
    </xf>
    <xf numFmtId="0" fontId="9" fillId="0" borderId="14" xfId="0" applyNumberFormat="1" applyFont="1" applyBorder="1" applyAlignment="1">
      <alignment horizontal="center" vertical="center" wrapText="1"/>
    </xf>
    <xf numFmtId="0" fontId="9" fillId="0" borderId="17" xfId="0" applyNumberFormat="1" applyFont="1" applyBorder="1" applyAlignment="1">
      <alignment horizontal="center" vertical="center" wrapText="1"/>
    </xf>
    <xf numFmtId="0" fontId="9" fillId="0" borderId="18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right"/>
    </xf>
    <xf numFmtId="0" fontId="15" fillId="0" borderId="0" xfId="0" applyNumberFormat="1" applyFont="1" applyAlignment="1">
      <alignment horizontal="center" vertical="center"/>
    </xf>
    <xf numFmtId="0" fontId="7" fillId="0" borderId="0" xfId="0" applyNumberFormat="1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8" fillId="0" borderId="4" xfId="0" applyNumberFormat="1" applyFont="1" applyBorder="1" applyAlignment="1">
      <alignment horizontal="center" vertical="center"/>
    </xf>
    <xf numFmtId="0" fontId="8" fillId="0" borderId="5" xfId="0" applyNumberFormat="1" applyFont="1" applyBorder="1" applyAlignment="1">
      <alignment horizontal="center" vertical="center"/>
    </xf>
    <xf numFmtId="0" fontId="8" fillId="0" borderId="6" xfId="0" applyNumberFormat="1" applyFont="1" applyBorder="1" applyAlignment="1">
      <alignment horizontal="center" vertical="center"/>
    </xf>
    <xf numFmtId="0" fontId="3" fillId="0" borderId="0" xfId="0" applyNumberFormat="1" applyFont="1" applyAlignment="1"/>
    <xf numFmtId="0" fontId="6" fillId="0" borderId="0" xfId="0" applyNumberFormat="1" applyFont="1" applyAlignment="1">
      <alignment horizontal="center" vertical="top" wrapText="1"/>
    </xf>
    <xf numFmtId="0" fontId="6" fillId="0" borderId="0" xfId="0" applyNumberFormat="1" applyFont="1" applyAlignment="1">
      <alignment horizontal="center" vertical="top"/>
    </xf>
  </cellXfs>
  <cellStyles count="2">
    <cellStyle name="Обычный" xfId="0" builtinId="0"/>
    <cellStyle name="Обычный_Плат. нов. (2)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3"/>
  <sheetViews>
    <sheetView tabSelected="1" workbookViewId="0">
      <selection activeCell="Q7" sqref="Q7"/>
    </sheetView>
  </sheetViews>
  <sheetFormatPr defaultColWidth="9" defaultRowHeight="12.75" x14ac:dyDescent="0.2"/>
  <cols>
    <col min="1" max="1" width="3.85546875" style="1" customWidth="1"/>
    <col min="2" max="2" width="21" style="1" customWidth="1"/>
    <col min="3" max="3" width="20.5703125" style="1" customWidth="1"/>
    <col min="4" max="4" width="16.7109375" style="1" customWidth="1"/>
    <col min="5" max="5" width="14.5703125" style="1" customWidth="1"/>
    <col min="6" max="6" width="4.28515625" style="1" customWidth="1"/>
    <col min="7" max="7" width="7" style="1" bestFit="1" customWidth="1"/>
    <col min="8" max="10" width="9.42578125" style="1" customWidth="1"/>
    <col min="11" max="11" width="8.85546875" style="1" customWidth="1"/>
    <col min="12" max="12" width="8.5703125" style="1" customWidth="1"/>
    <col min="13" max="13" width="13.140625" style="1" customWidth="1"/>
    <col min="14" max="14" width="14.28515625" style="1" customWidth="1"/>
    <col min="15" max="15" width="9" style="1" bestFit="1" customWidth="1"/>
    <col min="16" max="16384" width="9" style="1"/>
  </cols>
  <sheetData>
    <row r="1" spans="1:22" s="2" customFormat="1" ht="18.75" x14ac:dyDescent="0.3">
      <c r="K1" s="51" t="s">
        <v>0</v>
      </c>
      <c r="L1" s="51"/>
      <c r="M1" s="51"/>
      <c r="N1" s="51"/>
    </row>
    <row r="2" spans="1:22" s="2" customFormat="1" ht="18.75" x14ac:dyDescent="0.3">
      <c r="K2" s="3"/>
      <c r="L2" s="3"/>
      <c r="M2" s="3"/>
      <c r="N2" s="3"/>
    </row>
    <row r="3" spans="1:22" s="2" customFormat="1" ht="16.5" customHeight="1" x14ac:dyDescent="0.3">
      <c r="B3" s="61" t="s">
        <v>49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</row>
    <row r="4" spans="1:22" s="2" customFormat="1" ht="18.75" x14ac:dyDescent="0.3">
      <c r="B4" s="52" t="s">
        <v>1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</row>
    <row r="5" spans="1:22" s="2" customFormat="1" ht="12" customHeight="1" x14ac:dyDescent="0.3">
      <c r="B5" s="54" t="s">
        <v>41</v>
      </c>
      <c r="C5" s="55"/>
      <c r="D5" s="55"/>
      <c r="E5" s="55"/>
      <c r="F5" s="55"/>
      <c r="G5" s="55"/>
      <c r="H5" s="55"/>
      <c r="I5" s="55"/>
      <c r="J5" s="55"/>
      <c r="K5" s="55"/>
      <c r="L5" s="56"/>
      <c r="M5" s="4"/>
      <c r="N5" s="4"/>
      <c r="P5" s="60"/>
    </row>
    <row r="6" spans="1:22" s="2" customFormat="1" ht="15" customHeight="1" x14ac:dyDescent="0.3">
      <c r="B6" s="57" t="s">
        <v>2</v>
      </c>
      <c r="C6" s="58"/>
      <c r="D6" s="58"/>
      <c r="E6" s="58"/>
      <c r="F6" s="58"/>
      <c r="G6" s="58"/>
      <c r="H6" s="58"/>
      <c r="I6" s="58"/>
      <c r="J6" s="58"/>
      <c r="K6" s="58"/>
      <c r="L6" s="59"/>
      <c r="M6" s="4"/>
      <c r="N6" s="4"/>
    </row>
    <row r="7" spans="1:22" s="2" customFormat="1" ht="15" customHeight="1" x14ac:dyDescent="0.3">
      <c r="B7" s="42" t="s">
        <v>50</v>
      </c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</row>
    <row r="8" spans="1:22" s="6" customFormat="1" ht="18.75" x14ac:dyDescent="0.25">
      <c r="B8" s="42" t="s">
        <v>35</v>
      </c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</row>
    <row r="9" spans="1:22" s="6" customFormat="1" ht="18.75" x14ac:dyDescent="0.25">
      <c r="B9" s="19" t="s">
        <v>36</v>
      </c>
      <c r="C9" s="5"/>
      <c r="D9" s="5"/>
      <c r="E9" s="5"/>
      <c r="F9" s="5"/>
      <c r="G9" s="5"/>
      <c r="H9" s="5"/>
      <c r="I9" s="5"/>
      <c r="J9" s="5"/>
      <c r="K9" s="5"/>
      <c r="L9" s="5"/>
      <c r="M9" s="7"/>
      <c r="N9" s="7"/>
    </row>
    <row r="10" spans="1:22" ht="18.75" customHeight="1" x14ac:dyDescent="0.2">
      <c r="B10" s="5" t="s">
        <v>3</v>
      </c>
      <c r="C10" s="8"/>
      <c r="D10" s="8"/>
      <c r="E10" s="8"/>
      <c r="F10" s="9"/>
      <c r="G10" s="9"/>
      <c r="H10" s="10"/>
      <c r="I10" s="10"/>
      <c r="J10" s="10"/>
      <c r="K10" s="10"/>
      <c r="L10" s="10"/>
      <c r="M10" s="10"/>
      <c r="N10" s="10"/>
    </row>
    <row r="11" spans="1:22" s="11" customFormat="1" ht="27" customHeight="1" x14ac:dyDescent="0.25">
      <c r="A11" s="33" t="s">
        <v>4</v>
      </c>
      <c r="B11" s="33" t="s">
        <v>5</v>
      </c>
      <c r="C11" s="33" t="s">
        <v>6</v>
      </c>
      <c r="D11" s="33" t="s">
        <v>7</v>
      </c>
      <c r="E11" s="33" t="s">
        <v>8</v>
      </c>
      <c r="F11" s="33" t="s">
        <v>9</v>
      </c>
      <c r="G11" s="33" t="s">
        <v>10</v>
      </c>
      <c r="H11" s="33" t="s">
        <v>11</v>
      </c>
      <c r="I11" s="44"/>
      <c r="J11" s="44"/>
      <c r="K11" s="44"/>
      <c r="L11" s="45"/>
      <c r="M11" s="33" t="s">
        <v>12</v>
      </c>
      <c r="N11" s="46"/>
    </row>
    <row r="12" spans="1:22" s="11" customFormat="1" ht="21" x14ac:dyDescent="0.25">
      <c r="A12" s="34"/>
      <c r="B12" s="34"/>
      <c r="C12" s="34"/>
      <c r="D12" s="34"/>
      <c r="E12" s="34"/>
      <c r="F12" s="34"/>
      <c r="G12" s="34"/>
      <c r="H12" s="12" t="s">
        <v>43</v>
      </c>
      <c r="I12" s="12" t="s">
        <v>47</v>
      </c>
      <c r="J12" s="12" t="s">
        <v>48</v>
      </c>
      <c r="K12" s="12" t="s">
        <v>13</v>
      </c>
      <c r="L12" s="31" t="s">
        <v>14</v>
      </c>
      <c r="M12" s="47"/>
      <c r="N12" s="48"/>
    </row>
    <row r="13" spans="1:22" s="11" customFormat="1" ht="21" x14ac:dyDescent="0.25">
      <c r="A13" s="34"/>
      <c r="B13" s="34"/>
      <c r="C13" s="34"/>
      <c r="D13" s="34"/>
      <c r="E13" s="35"/>
      <c r="F13" s="34"/>
      <c r="G13" s="34"/>
      <c r="H13" s="12" t="s">
        <v>44</v>
      </c>
      <c r="I13" s="29" t="s">
        <v>45</v>
      </c>
      <c r="J13" s="29" t="s">
        <v>46</v>
      </c>
      <c r="K13" s="12" t="s">
        <v>15</v>
      </c>
      <c r="L13" s="32"/>
      <c r="M13" s="49"/>
      <c r="N13" s="50"/>
      <c r="V13" s="13"/>
    </row>
    <row r="14" spans="1:22" s="11" customFormat="1" ht="16.5" customHeight="1" x14ac:dyDescent="0.25">
      <c r="A14" s="35"/>
      <c r="B14" s="35"/>
      <c r="C14" s="35"/>
      <c r="D14" s="35"/>
      <c r="E14" s="14" t="s">
        <v>16</v>
      </c>
      <c r="F14" s="35"/>
      <c r="G14" s="35"/>
      <c r="H14" s="33" t="s">
        <v>16</v>
      </c>
      <c r="I14" s="44"/>
      <c r="J14" s="44"/>
      <c r="K14" s="44"/>
      <c r="L14" s="45"/>
      <c r="M14" s="15" t="s">
        <v>16</v>
      </c>
      <c r="N14" s="15" t="s">
        <v>17</v>
      </c>
    </row>
    <row r="15" spans="1:22" s="11" customFormat="1" ht="105" x14ac:dyDescent="0.25">
      <c r="A15" s="12">
        <v>1</v>
      </c>
      <c r="B15" s="20" t="s">
        <v>40</v>
      </c>
      <c r="C15" s="21" t="s">
        <v>42</v>
      </c>
      <c r="D15" s="12"/>
      <c r="E15" s="12"/>
      <c r="F15" s="22" t="s">
        <v>37</v>
      </c>
      <c r="G15" s="20">
        <v>30000</v>
      </c>
      <c r="H15" s="23">
        <v>17</v>
      </c>
      <c r="I15" s="23">
        <v>18</v>
      </c>
      <c r="J15" s="23">
        <v>17</v>
      </c>
      <c r="K15" s="24"/>
      <c r="L15" s="25">
        <f>AVERAGE(H15:J15)</f>
        <v>17.333333333333332</v>
      </c>
      <c r="M15" s="24">
        <v>17.329999999999998</v>
      </c>
      <c r="N15" s="25">
        <f>M15*G15</f>
        <v>519899.99999999994</v>
      </c>
    </row>
    <row r="16" spans="1:22" s="11" customFormat="1" ht="15" hidden="1" x14ac:dyDescent="0.25">
      <c r="A16" s="12" t="s">
        <v>18</v>
      </c>
      <c r="B16" s="12"/>
      <c r="C16" s="12"/>
      <c r="D16" s="12"/>
      <c r="E16" s="12"/>
      <c r="F16" s="24"/>
      <c r="G16" s="24"/>
      <c r="H16" s="24"/>
      <c r="I16" s="24"/>
      <c r="J16" s="24"/>
      <c r="K16" s="24"/>
      <c r="L16" s="24" t="e">
        <f>AVERAGE(H16:J16)</f>
        <v>#DIV/0!</v>
      </c>
      <c r="M16" s="24"/>
      <c r="N16" s="24">
        <f>M16*G16</f>
        <v>0</v>
      </c>
    </row>
    <row r="17" spans="1:14" s="11" customFormat="1" ht="15" x14ac:dyDescent="0.25">
      <c r="A17" s="12"/>
      <c r="B17" s="16" t="s">
        <v>19</v>
      </c>
      <c r="C17" s="12"/>
      <c r="D17" s="12"/>
      <c r="E17" s="12"/>
      <c r="F17" s="24"/>
      <c r="G17" s="24"/>
      <c r="H17" s="24"/>
      <c r="I17" s="24"/>
      <c r="J17" s="24"/>
      <c r="K17" s="24"/>
      <c r="L17" s="24"/>
      <c r="M17" s="24"/>
      <c r="N17" s="26">
        <f>SUM(N15:N16)</f>
        <v>519899.99999999994</v>
      </c>
    </row>
    <row r="18" spans="1:14" x14ac:dyDescent="0.2">
      <c r="A18" s="10"/>
      <c r="B18" s="39" t="s">
        <v>20</v>
      </c>
      <c r="C18" s="40"/>
      <c r="D18" s="40"/>
      <c r="E18" s="40"/>
      <c r="F18" s="40"/>
      <c r="G18" s="40"/>
      <c r="H18" s="40"/>
      <c r="I18" s="40"/>
      <c r="J18" s="40"/>
      <c r="K18" s="40"/>
      <c r="L18" s="41"/>
      <c r="M18" s="10"/>
      <c r="N18" s="10"/>
    </row>
    <row r="19" spans="1:14" x14ac:dyDescent="0.2">
      <c r="B19" s="17" t="s">
        <v>21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</row>
    <row r="20" spans="1:14" ht="62.25" customHeight="1" x14ac:dyDescent="0.2">
      <c r="B20" s="38" t="s">
        <v>22</v>
      </c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</row>
    <row r="21" spans="1:14" ht="12.75" customHeight="1" x14ac:dyDescent="0.2">
      <c r="B21" s="38" t="s">
        <v>23</v>
      </c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</row>
    <row r="22" spans="1:14" x14ac:dyDescent="0.2">
      <c r="B22" s="1" t="s">
        <v>24</v>
      </c>
      <c r="C22" s="27" t="s">
        <v>38</v>
      </c>
    </row>
    <row r="23" spans="1:14" x14ac:dyDescent="0.2">
      <c r="B23" s="1" t="s">
        <v>25</v>
      </c>
      <c r="C23" s="27" t="s">
        <v>39</v>
      </c>
    </row>
    <row r="24" spans="1:14" x14ac:dyDescent="0.2">
      <c r="A24" s="18"/>
      <c r="B24" s="18" t="s">
        <v>26</v>
      </c>
      <c r="C24" s="28">
        <v>46294</v>
      </c>
    </row>
    <row r="25" spans="1:14" x14ac:dyDescent="0.2">
      <c r="A25" s="18"/>
    </row>
    <row r="26" spans="1:14" x14ac:dyDescent="0.2">
      <c r="A26" s="37" t="s">
        <v>27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</row>
    <row r="27" spans="1:14" ht="11.25" customHeight="1" x14ac:dyDescent="0.2">
      <c r="A27" s="36" t="s">
        <v>28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14" ht="13.5" customHeight="1" x14ac:dyDescent="0.2">
      <c r="A28" s="36" t="s">
        <v>29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</row>
    <row r="29" spans="1:14" x14ac:dyDescent="0.2">
      <c r="A29" s="30" t="s">
        <v>30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</row>
    <row r="30" spans="1:14" x14ac:dyDescent="0.2">
      <c r="A30" s="30" t="s">
        <v>31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</row>
    <row r="31" spans="1:14" x14ac:dyDescent="0.2">
      <c r="A31" s="30" t="s">
        <v>32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</row>
    <row r="32" spans="1:14" x14ac:dyDescent="0.2">
      <c r="A32" s="30" t="s">
        <v>33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</row>
    <row r="33" spans="1:1" x14ac:dyDescent="0.2">
      <c r="A33" s="1" t="s">
        <v>34</v>
      </c>
    </row>
  </sheetData>
  <mergeCells count="28">
    <mergeCell ref="K1:N1"/>
    <mergeCell ref="B3:N3"/>
    <mergeCell ref="B4:N4"/>
    <mergeCell ref="B5:L5"/>
    <mergeCell ref="B6:L6"/>
    <mergeCell ref="B7:N7"/>
    <mergeCell ref="B8:N8"/>
    <mergeCell ref="H11:L11"/>
    <mergeCell ref="M11:N13"/>
    <mergeCell ref="E11:E13"/>
    <mergeCell ref="F11:F14"/>
    <mergeCell ref="D11:D14"/>
    <mergeCell ref="G11:G14"/>
    <mergeCell ref="H14:L14"/>
    <mergeCell ref="A32:N32"/>
    <mergeCell ref="L12:L13"/>
    <mergeCell ref="C11:C14"/>
    <mergeCell ref="B11:B14"/>
    <mergeCell ref="A11:A14"/>
    <mergeCell ref="A31:N31"/>
    <mergeCell ref="A30:N30"/>
    <mergeCell ref="A29:N29"/>
    <mergeCell ref="A28:N28"/>
    <mergeCell ref="A27:N27"/>
    <mergeCell ref="A26:N26"/>
    <mergeCell ref="B21:N21"/>
    <mergeCell ref="B20:N20"/>
    <mergeCell ref="B18:L18"/>
  </mergeCells>
  <pageMargins left="0.39370077848434398" right="0.39370077848434398" top="0.78740155696868896" bottom="0.39370077848434398" header="0.51181101799011197" footer="0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2.75" x14ac:dyDescent="0.2"/>
  <sheetData/>
  <pageMargins left="0.70000004768371604" right="0.70000004768371604" top="0.75" bottom="0.75" header="0.30000001192092901" footer="0.3000000119209290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2.75" x14ac:dyDescent="0.2"/>
  <sheetData/>
  <pageMargins left="0.70000004768371604" right="0.70000004768371604" top="0.75" bottom="0.75" header="0.30000001192092901" footer="0.3000000119209290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2.75" x14ac:dyDescent="0.2"/>
  <sheetData/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приложение 1</vt:lpstr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2026-03-19T00:35:44Z</cp:lastPrinted>
  <dcterms:modified xsi:type="dcterms:W3CDTF">2026-09-29T06:40:04Z</dcterms:modified>
</cp:coreProperties>
</file>