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1955"/>
  </bookViews>
  <sheets>
    <sheet name="Установка инсинератора - Ведомо" sheetId="1" r:id="rId1"/>
  </sheets>
  <definedNames>
    <definedName name="_xlnm.Print_Titles" localSheetId="0">'Установка инсинератора - Ведомо'!$5:$5</definedName>
    <definedName name="_xlnm.Print_Area" localSheetId="0">'Установка инсинератора - Ведомо'!$A$1:$H$29</definedName>
  </definedNames>
  <calcPr calcId="144525"/>
</workbook>
</file>

<file path=xl/calcChain.xml><?xml version="1.0" encoding="utf-8"?>
<calcChain xmlns="http://schemas.openxmlformats.org/spreadsheetml/2006/main">
  <c r="A27" i="1" l="1"/>
  <c r="A26" i="1"/>
  <c r="A25" i="1"/>
  <c r="A24" i="1"/>
  <c r="A22" i="1"/>
  <c r="A21" i="1"/>
  <c r="A20" i="1"/>
  <c r="A19" i="1"/>
  <c r="A18" i="1"/>
  <c r="A17" i="1"/>
  <c r="A16" i="1"/>
  <c r="A15" i="1"/>
  <c r="A14" i="1"/>
  <c r="A13" i="1"/>
  <c r="A11" i="1"/>
  <c r="A10" i="1"/>
  <c r="A9" i="1"/>
  <c r="A8" i="1"/>
  <c r="A7" i="1"/>
</calcChain>
</file>

<file path=xl/sharedStrings.xml><?xml version="1.0" encoding="utf-8"?>
<sst xmlns="http://schemas.openxmlformats.org/spreadsheetml/2006/main" count="109" uniqueCount="70">
  <si>
    <t>Ведомость объёмов работ</t>
  </si>
  <si>
    <t>№ п/п</t>
  </si>
  <si>
    <t>№ в ЛСР</t>
  </si>
  <si>
    <t>Наименование работ</t>
  </si>
  <si>
    <t>Ед.
изм.</t>
  </si>
  <si>
    <t>Кол-во</t>
  </si>
  <si>
    <t>Ссылки на чертежи</t>
  </si>
  <si>
    <t>Формула расчёта, расчёт объёмов работ и расхода материалов</t>
  </si>
  <si>
    <t>Раздел 1. Земельные работы</t>
  </si>
  <si>
    <t>1</t>
  </si>
  <si>
    <t>Разработка грунта в котлованах объемом до 500 м3 экскаваторами с ковшом вместимостью 0,4 (0,35-0,45) м3, группа грунтов: 1</t>
  </si>
  <si>
    <t>1000 м3</t>
  </si>
  <si>
    <t xml:space="preserve">22,9 / 1000 </t>
  </si>
  <si>
    <t xml:space="preserve">1 </t>
  </si>
  <si>
    <t>2</t>
  </si>
  <si>
    <t>Планировка площадей: механизированным способом, группа грунтов 1</t>
  </si>
  <si>
    <t>1000 м2</t>
  </si>
  <si>
    <t xml:space="preserve">115,2 / 1000 </t>
  </si>
  <si>
    <t>4</t>
  </si>
  <si>
    <t>Устройство оснований и покрытий из песчано-гравийных или щебеночно-песчаных смесей: однослойных толщиной 12 см</t>
  </si>
  <si>
    <t>13</t>
  </si>
  <si>
    <t>Смесь щебеночно-песчаная готовая, щебень из плотных горных пород М 800, номер смеси С4, размер зерен 0-80 мм</t>
  </si>
  <si>
    <t>м3</t>
  </si>
  <si>
    <t xml:space="preserve"> </t>
  </si>
  <si>
    <t>3</t>
  </si>
  <si>
    <t>Уплотнение грунта прицепными катками на пневмоколесном ходу 25 т на первый проход по одному следу при толщине слоя: 30 см</t>
  </si>
  <si>
    <t xml:space="preserve">34,7 / 1000 </t>
  </si>
  <si>
    <t>Раздел 2. Устройство фундаментов</t>
  </si>
  <si>
    <t>5</t>
  </si>
  <si>
    <t>Устройство основания под фундаменты: песчаного</t>
  </si>
  <si>
    <t>6</t>
  </si>
  <si>
    <t>Песок природный для строительных работ I класс, средний</t>
  </si>
  <si>
    <t>7</t>
  </si>
  <si>
    <t>Уплотнение грунта вибротрамбовками, группа грунтов: 1-2</t>
  </si>
  <si>
    <t>100 м3</t>
  </si>
  <si>
    <t xml:space="preserve">2,6 / 100 </t>
  </si>
  <si>
    <t>8</t>
  </si>
  <si>
    <t>Изоляция покрытий и перекрытий изделиями из волокнистых и зернистых материалов насухо</t>
  </si>
  <si>
    <t>9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</si>
  <si>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0,2 МПа, толщина 100-150 мм</t>
  </si>
  <si>
    <t>10</t>
  </si>
  <si>
    <t>Устройство железобетонных фундаментов общего назначения объемом: свыше 5 до 25 м3</t>
  </si>
  <si>
    <t xml:space="preserve">(12,8*1,1) / 100 </t>
  </si>
  <si>
    <t>11</t>
  </si>
  <si>
    <t>Доска обрезная антисептированная, естественной влажности, длина 4-6 м, ширина 150 мм, толщина 40 мм, сорт II</t>
  </si>
  <si>
    <t xml:space="preserve">4,0128*0,04 </t>
  </si>
  <si>
    <t>12</t>
  </si>
  <si>
    <t>Прокат арматурный для железобетонных конструкций, класс A500C, диаметр 12 мм</t>
  </si>
  <si>
    <t>т</t>
  </si>
  <si>
    <t xml:space="preserve">914,28/1000 </t>
  </si>
  <si>
    <t>14</t>
  </si>
  <si>
    <t>Смеси бетонные тяжелого бетона (БСТ) на щебне из гравия, класс В25, F(1)150, W6</t>
  </si>
  <si>
    <t xml:space="preserve">12,8*1,1 </t>
  </si>
  <si>
    <t>15</t>
  </si>
  <si>
    <t>Демонтаж мелкощитовой опалубки монолитных железобетонных конструкций: фундаментных плит</t>
  </si>
  <si>
    <t>100 м2</t>
  </si>
  <si>
    <t xml:space="preserve">(4,0128) / 100 </t>
  </si>
  <si>
    <t>Узел А</t>
  </si>
  <si>
    <t>16</t>
  </si>
  <si>
    <t>Монтаж мелких конструкций (столиков, кронштейнов, насадок фахверка, планок, уголков) из стали различного профиля массой: свыше 50 до 100 кг</t>
  </si>
  <si>
    <t xml:space="preserve">(1,48*28+11,5*7)/1000 </t>
  </si>
  <si>
    <t>17</t>
  </si>
  <si>
    <t>Прокат листовой горячекатаный, марки стали Ст3сп, Ст3пс, ширина 1200-3000 мм, толщина 1-8 мм</t>
  </si>
  <si>
    <t xml:space="preserve">1,48*28/1000 </t>
  </si>
  <si>
    <t>18</t>
  </si>
  <si>
    <t>Прокат листовой горячекатаный, марки стали Ст3сп, Ст3пс, ширина 1200-3000 мм, толщина 9-12 мм</t>
  </si>
  <si>
    <t xml:space="preserve">11,5*7/1000 </t>
  </si>
  <si>
    <t>19</t>
  </si>
  <si>
    <t>Болты стальные оцинкованные с шестигранной головкой, в комплекте с шестигранной гайкой и плоской круглой шайбой, диаметр резьбы М16 (М18), длина болта 25-200 мм</t>
  </si>
  <si>
    <t xml:space="preserve">1,15*28/1000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</si>
</sst>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0"/>
    <numFmt numFmtId="165" formatCode="0.0"/>
    <numFmt numFmtId="166" formatCode="0.000"/>
    <numFmt numFmtId="167" formatCode="0.000000"/>
    <numFmt numFmtId="168" formatCode="0.00000"/>
  </numFmts>
  <fonts count="6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b/>
      <sz val="14"/>
      <color rgb="FF000000"/>
      <name val="Arial"/>
      <charset val="204"/>
    </font>
    <font>
      <b/>
      <sz val="9"/>
      <color rgb="FF000000"/>
      <name val="Arial"/>
      <charset val="204"/>
    </font>
    <font>
      <b/>
      <sz val="8"/>
      <color rgb="FF000000"/>
      <name val="Arial"/>
      <charset val="204"/>
    </font>
    <font>
      <sz val="8"/>
      <color rgb="FFFF0000"/>
      <name val="Arial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top"/>
    </xf>
    <xf numFmtId="49" fontId="1" fillId="0" borderId="1" xfId="0" applyNumberFormat="1" applyFont="1" applyFill="1" applyBorder="1" applyAlignment="1" applyProtection="1">
      <alignment horizontal="center" vertical="top" wrapText="1"/>
    </xf>
    <xf numFmtId="0" fontId="1" fillId="0" borderId="1" xfId="0" applyNumberFormat="1" applyFont="1" applyFill="1" applyBorder="1" applyAlignment="1" applyProtection="1">
      <alignment horizontal="lef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164" fontId="1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right" vertical="top" wrapText="1"/>
    </xf>
    <xf numFmtId="165" fontId="1" fillId="0" borderId="1" xfId="0" applyNumberFormat="1" applyFont="1" applyFill="1" applyBorder="1" applyAlignment="1" applyProtection="1">
      <alignment horizontal="right" vertical="top" wrapText="1"/>
    </xf>
    <xf numFmtId="2" fontId="1" fillId="0" borderId="1" xfId="0" applyNumberFormat="1" applyFont="1" applyFill="1" applyBorder="1" applyAlignment="1" applyProtection="1">
      <alignment horizontal="right" vertical="top" wrapText="1"/>
    </xf>
    <xf numFmtId="166" fontId="1" fillId="0" borderId="1" xfId="0" applyNumberFormat="1" applyFont="1" applyFill="1" applyBorder="1" applyAlignment="1" applyProtection="1">
      <alignment horizontal="right" vertical="top" wrapText="1"/>
    </xf>
    <xf numFmtId="167" fontId="1" fillId="0" borderId="1" xfId="0" applyNumberFormat="1" applyFont="1" applyFill="1" applyBorder="1" applyAlignment="1" applyProtection="1">
      <alignment horizontal="right" vertical="top" wrapText="1"/>
    </xf>
    <xf numFmtId="168" fontId="1" fillId="0" borderId="1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0" fontId="4" fillId="0" borderId="0" xfId="0" applyNumberFormat="1" applyFont="1" applyFill="1" applyBorder="1" applyAlignment="1" applyProtection="1">
      <alignment vertical="top" wrapText="1"/>
    </xf>
    <xf numFmtId="0" fontId="5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D37"/>
  <sheetViews>
    <sheetView tabSelected="1" topLeftCell="A19" workbookViewId="0">
      <selection activeCell="A29" sqref="A29:XFD32"/>
    </sheetView>
  </sheetViews>
  <sheetFormatPr defaultColWidth="9.140625" defaultRowHeight="11.25" customHeight="1" x14ac:dyDescent="0.2"/>
  <cols>
    <col min="1" max="1" width="5.5703125" style="1" customWidth="1"/>
    <col min="2" max="2" width="5.5703125" style="2" customWidth="1"/>
    <col min="3" max="3" width="44.42578125" style="2" customWidth="1"/>
    <col min="4" max="4" width="10.7109375" style="2" customWidth="1"/>
    <col min="5" max="5" width="12.28515625" style="2" customWidth="1"/>
    <col min="6" max="6" width="12.5703125" style="2" customWidth="1"/>
    <col min="7" max="7" width="22.140625" style="2" customWidth="1"/>
    <col min="8" max="8" width="22" style="2" customWidth="1"/>
    <col min="9" max="9" width="9.140625" style="2"/>
    <col min="10" max="10" width="4.7109375" style="2" hidden="1" customWidth="1"/>
    <col min="11" max="16" width="9.140625" style="2"/>
    <col min="17" max="18" width="135.28515625" style="3" hidden="1" customWidth="1"/>
    <col min="19" max="20" width="55.140625" style="4" hidden="1" customWidth="1"/>
    <col min="21" max="24" width="69" style="5" hidden="1" customWidth="1"/>
    <col min="25" max="26" width="55.140625" style="4" hidden="1" customWidth="1"/>
    <col min="27" max="30" width="69" style="5" hidden="1" customWidth="1"/>
    <col min="31" max="16384" width="9.140625" style="2"/>
  </cols>
  <sheetData>
    <row r="2" spans="1:17" customFormat="1" ht="18" x14ac:dyDescent="0.25">
      <c r="A2" s="26" t="s">
        <v>0</v>
      </c>
      <c r="B2" s="26"/>
      <c r="C2" s="26"/>
      <c r="D2" s="26"/>
      <c r="E2" s="26"/>
      <c r="F2" s="26"/>
      <c r="G2" s="26"/>
      <c r="H2" s="26"/>
    </row>
    <row r="3" spans="1:17" customFormat="1" ht="9.75" customHeight="1" x14ac:dyDescent="0.25">
      <c r="A3" s="6"/>
    </row>
    <row r="4" spans="1:17" customFormat="1" ht="36" customHeight="1" x14ac:dyDescent="0.25">
      <c r="A4" s="7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27" t="s">
        <v>7</v>
      </c>
      <c r="H4" s="27"/>
    </row>
    <row r="5" spans="1:17" customFormat="1" ht="15" x14ac:dyDescent="0.25">
      <c r="A5" s="9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28">
        <v>7</v>
      </c>
      <c r="H5" s="29"/>
    </row>
    <row r="6" spans="1:17" customFormat="1" ht="15" x14ac:dyDescent="0.25">
      <c r="A6" s="30" t="s">
        <v>8</v>
      </c>
      <c r="B6" s="30"/>
      <c r="C6" s="30"/>
      <c r="D6" s="30"/>
      <c r="E6" s="30"/>
      <c r="F6" s="30"/>
      <c r="G6" s="30"/>
      <c r="H6" s="30"/>
      <c r="Q6" s="11" t="s">
        <v>8</v>
      </c>
    </row>
    <row r="7" spans="1:17" customFormat="1" ht="33.75" x14ac:dyDescent="0.25">
      <c r="A7" s="12">
        <f>IF(J7&lt;&gt;"",COUNTA(J$1:J7),"")</f>
        <v>1</v>
      </c>
      <c r="B7" s="13" t="s">
        <v>9</v>
      </c>
      <c r="C7" s="14" t="s">
        <v>10</v>
      </c>
      <c r="D7" s="15" t="s">
        <v>11</v>
      </c>
      <c r="E7" s="16">
        <v>2.29E-2</v>
      </c>
      <c r="F7" s="14"/>
      <c r="G7" s="17"/>
      <c r="H7" s="14" t="s">
        <v>12</v>
      </c>
      <c r="J7" s="2" t="s">
        <v>13</v>
      </c>
      <c r="Q7" s="11"/>
    </row>
    <row r="8" spans="1:17" customFormat="1" ht="22.5" x14ac:dyDescent="0.25">
      <c r="A8" s="12">
        <f>IF(J8&lt;&gt;"",COUNTA(J$1:J8),"")</f>
        <v>2</v>
      </c>
      <c r="B8" s="13" t="s">
        <v>14</v>
      </c>
      <c r="C8" s="14" t="s">
        <v>15</v>
      </c>
      <c r="D8" s="15" t="s">
        <v>16</v>
      </c>
      <c r="E8" s="16">
        <v>0.1152</v>
      </c>
      <c r="F8" s="14"/>
      <c r="G8" s="17"/>
      <c r="H8" s="14" t="s">
        <v>17</v>
      </c>
      <c r="J8" s="2" t="s">
        <v>13</v>
      </c>
      <c r="Q8" s="11"/>
    </row>
    <row r="9" spans="1:17" customFormat="1" ht="33.75" x14ac:dyDescent="0.25">
      <c r="A9" s="12">
        <f>IF(J9&lt;&gt;"",COUNTA(J$1:J9),"")</f>
        <v>3</v>
      </c>
      <c r="B9" s="13" t="s">
        <v>18</v>
      </c>
      <c r="C9" s="14" t="s">
        <v>19</v>
      </c>
      <c r="D9" s="15" t="s">
        <v>16</v>
      </c>
      <c r="E9" s="16">
        <v>0.1152</v>
      </c>
      <c r="F9" s="14"/>
      <c r="G9" s="17"/>
      <c r="H9" s="14" t="s">
        <v>17</v>
      </c>
      <c r="J9" s="2" t="s">
        <v>13</v>
      </c>
      <c r="Q9" s="11"/>
    </row>
    <row r="10" spans="1:17" customFormat="1" ht="33.75" x14ac:dyDescent="0.25">
      <c r="A10" s="12">
        <f>IF(J10&lt;&gt;"",COUNTA(J$1:J10),"")</f>
        <v>4</v>
      </c>
      <c r="B10" s="13" t="s">
        <v>20</v>
      </c>
      <c r="C10" s="14" t="s">
        <v>21</v>
      </c>
      <c r="D10" s="15" t="s">
        <v>22</v>
      </c>
      <c r="E10" s="18">
        <v>34.700000000000003</v>
      </c>
      <c r="F10" s="14"/>
      <c r="G10" s="17"/>
      <c r="H10" s="14" t="s">
        <v>23</v>
      </c>
      <c r="J10" s="2" t="s">
        <v>13</v>
      </c>
      <c r="Q10" s="11"/>
    </row>
    <row r="11" spans="1:17" customFormat="1" ht="33.75" x14ac:dyDescent="0.25">
      <c r="A11" s="12">
        <f>IF(J11&lt;&gt;"",COUNTA(J$1:J11),"")</f>
        <v>5</v>
      </c>
      <c r="B11" s="13" t="s">
        <v>24</v>
      </c>
      <c r="C11" s="14" t="s">
        <v>25</v>
      </c>
      <c r="D11" s="15" t="s">
        <v>11</v>
      </c>
      <c r="E11" s="16">
        <v>3.4700000000000002E-2</v>
      </c>
      <c r="F11" s="14"/>
      <c r="G11" s="17"/>
      <c r="H11" s="14" t="s">
        <v>26</v>
      </c>
      <c r="J11" s="2" t="s">
        <v>13</v>
      </c>
      <c r="Q11" s="11"/>
    </row>
    <row r="12" spans="1:17" customFormat="1" ht="15" x14ac:dyDescent="0.25">
      <c r="A12" s="30" t="s">
        <v>27</v>
      </c>
      <c r="B12" s="30"/>
      <c r="C12" s="30"/>
      <c r="D12" s="30"/>
      <c r="E12" s="30"/>
      <c r="F12" s="30"/>
      <c r="G12" s="30"/>
      <c r="H12" s="30"/>
      <c r="Q12" s="11" t="s">
        <v>27</v>
      </c>
    </row>
    <row r="13" spans="1:17" customFormat="1" ht="15" x14ac:dyDescent="0.25">
      <c r="A13" s="12">
        <f>IF(J13&lt;&gt;"",COUNTA(J$1:J13),"")</f>
        <v>6</v>
      </c>
      <c r="B13" s="13" t="s">
        <v>28</v>
      </c>
      <c r="C13" s="14" t="s">
        <v>29</v>
      </c>
      <c r="D13" s="15" t="s">
        <v>22</v>
      </c>
      <c r="E13" s="18">
        <v>2.6</v>
      </c>
      <c r="F13" s="14"/>
      <c r="G13" s="17"/>
      <c r="H13" s="14" t="s">
        <v>23</v>
      </c>
      <c r="J13" s="2" t="s">
        <v>13</v>
      </c>
      <c r="Q13" s="11"/>
    </row>
    <row r="14" spans="1:17" customFormat="1" ht="22.5" x14ac:dyDescent="0.25">
      <c r="A14" s="12">
        <f>IF(J14&lt;&gt;"",COUNTA(J$1:J14),"")</f>
        <v>7</v>
      </c>
      <c r="B14" s="13" t="s">
        <v>30</v>
      </c>
      <c r="C14" s="14" t="s">
        <v>31</v>
      </c>
      <c r="D14" s="15" t="s">
        <v>22</v>
      </c>
      <c r="E14" s="19">
        <v>2.86</v>
      </c>
      <c r="F14" s="14"/>
      <c r="G14" s="17"/>
      <c r="H14" s="14" t="s">
        <v>23</v>
      </c>
      <c r="J14" s="2" t="s">
        <v>13</v>
      </c>
      <c r="Q14" s="11"/>
    </row>
    <row r="15" spans="1:17" customFormat="1" ht="22.5" x14ac:dyDescent="0.25">
      <c r="A15" s="12">
        <f>IF(J15&lt;&gt;"",COUNTA(J$1:J15),"")</f>
        <v>8</v>
      </c>
      <c r="B15" s="13" t="s">
        <v>32</v>
      </c>
      <c r="C15" s="14" t="s">
        <v>33</v>
      </c>
      <c r="D15" s="15" t="s">
        <v>34</v>
      </c>
      <c r="E15" s="20">
        <v>2.5999999999999999E-2</v>
      </c>
      <c r="F15" s="14"/>
      <c r="G15" s="17"/>
      <c r="H15" s="14" t="s">
        <v>35</v>
      </c>
      <c r="J15" s="2" t="s">
        <v>13</v>
      </c>
      <c r="Q15" s="11"/>
    </row>
    <row r="16" spans="1:17" customFormat="1" ht="22.5" x14ac:dyDescent="0.25">
      <c r="A16" s="12">
        <f>IF(J16&lt;&gt;"",COUNTA(J$1:J16),"")</f>
        <v>9</v>
      </c>
      <c r="B16" s="13" t="s">
        <v>36</v>
      </c>
      <c r="C16" s="14" t="s">
        <v>37</v>
      </c>
      <c r="D16" s="15" t="s">
        <v>22</v>
      </c>
      <c r="E16" s="18">
        <v>5.0999999999999996</v>
      </c>
      <c r="F16" s="14"/>
      <c r="G16" s="17"/>
      <c r="H16" s="14" t="s">
        <v>23</v>
      </c>
      <c r="J16" s="2" t="s">
        <v>13</v>
      </c>
      <c r="Q16" s="11"/>
    </row>
    <row r="17" spans="1:18" customFormat="1" ht="56.25" x14ac:dyDescent="0.25">
      <c r="A17" s="12">
        <f>IF(J17&lt;&gt;"",COUNTA(J$1:J17),"")</f>
        <v>10</v>
      </c>
      <c r="B17" s="13" t="s">
        <v>38</v>
      </c>
      <c r="C17" s="14" t="s">
        <v>39</v>
      </c>
      <c r="D17" s="15" t="s">
        <v>22</v>
      </c>
      <c r="E17" s="18">
        <v>5.0999999999999996</v>
      </c>
      <c r="F17" s="14"/>
      <c r="G17" s="17"/>
      <c r="H17" s="14" t="s">
        <v>23</v>
      </c>
      <c r="J17" s="2" t="s">
        <v>13</v>
      </c>
      <c r="Q17" s="11"/>
    </row>
    <row r="18" spans="1:18" customFormat="1" ht="22.5" x14ac:dyDescent="0.25">
      <c r="A18" s="12">
        <f>IF(J18&lt;&gt;"",COUNTA(J$1:J18),"")</f>
        <v>11</v>
      </c>
      <c r="B18" s="13" t="s">
        <v>40</v>
      </c>
      <c r="C18" s="14" t="s">
        <v>41</v>
      </c>
      <c r="D18" s="15" t="s">
        <v>34</v>
      </c>
      <c r="E18" s="16">
        <v>0.14080000000000001</v>
      </c>
      <c r="F18" s="14"/>
      <c r="G18" s="17"/>
      <c r="H18" s="14" t="s">
        <v>42</v>
      </c>
      <c r="J18" s="2" t="s">
        <v>13</v>
      </c>
      <c r="Q18" s="11"/>
    </row>
    <row r="19" spans="1:18" customFormat="1" ht="33.75" x14ac:dyDescent="0.25">
      <c r="A19" s="12">
        <f>IF(J19&lt;&gt;"",COUNTA(J$1:J19),"")</f>
        <v>12</v>
      </c>
      <c r="B19" s="13" t="s">
        <v>43</v>
      </c>
      <c r="C19" s="14" t="s">
        <v>44</v>
      </c>
      <c r="D19" s="15" t="s">
        <v>22</v>
      </c>
      <c r="E19" s="21">
        <v>0.16051199999999999</v>
      </c>
      <c r="F19" s="14"/>
      <c r="G19" s="17"/>
      <c r="H19" s="14" t="s">
        <v>45</v>
      </c>
      <c r="J19" s="2" t="s">
        <v>13</v>
      </c>
      <c r="Q19" s="11"/>
    </row>
    <row r="20" spans="1:18" customFormat="1" ht="22.5" x14ac:dyDescent="0.25">
      <c r="A20" s="12">
        <f>IF(J20&lt;&gt;"",COUNTA(J$1:J20),"")</f>
        <v>13</v>
      </c>
      <c r="B20" s="13" t="s">
        <v>46</v>
      </c>
      <c r="C20" s="14" t="s">
        <v>47</v>
      </c>
      <c r="D20" s="15" t="s">
        <v>48</v>
      </c>
      <c r="E20" s="22">
        <v>0.91427999999999998</v>
      </c>
      <c r="F20" s="14"/>
      <c r="G20" s="17"/>
      <c r="H20" s="14" t="s">
        <v>49</v>
      </c>
      <c r="J20" s="2" t="s">
        <v>13</v>
      </c>
      <c r="Q20" s="11"/>
    </row>
    <row r="21" spans="1:18" customFormat="1" ht="22.5" x14ac:dyDescent="0.25">
      <c r="A21" s="12">
        <f>IF(J21&lt;&gt;"",COUNTA(J$1:J21),"")</f>
        <v>14</v>
      </c>
      <c r="B21" s="13" t="s">
        <v>50</v>
      </c>
      <c r="C21" s="14" t="s">
        <v>51</v>
      </c>
      <c r="D21" s="15" t="s">
        <v>22</v>
      </c>
      <c r="E21" s="19">
        <v>14.08</v>
      </c>
      <c r="F21" s="14"/>
      <c r="G21" s="17"/>
      <c r="H21" s="14" t="s">
        <v>52</v>
      </c>
      <c r="J21" s="2" t="s">
        <v>13</v>
      </c>
      <c r="Q21" s="11"/>
    </row>
    <row r="22" spans="1:18" customFormat="1" ht="22.5" x14ac:dyDescent="0.25">
      <c r="A22" s="12">
        <f>IF(J22&lt;&gt;"",COUNTA(J$1:J22),"")</f>
        <v>15</v>
      </c>
      <c r="B22" s="13" t="s">
        <v>53</v>
      </c>
      <c r="C22" s="14" t="s">
        <v>54</v>
      </c>
      <c r="D22" s="15" t="s">
        <v>55</v>
      </c>
      <c r="E22" s="21">
        <v>4.0127999999999997E-2</v>
      </c>
      <c r="F22" s="14"/>
      <c r="G22" s="17"/>
      <c r="H22" s="14" t="s">
        <v>56</v>
      </c>
      <c r="J22" s="2" t="s">
        <v>13</v>
      </c>
      <c r="Q22" s="11"/>
    </row>
    <row r="23" spans="1:18" customFormat="1" ht="15" x14ac:dyDescent="0.25">
      <c r="A23" s="31" t="s">
        <v>57</v>
      </c>
      <c r="B23" s="31"/>
      <c r="C23" s="31"/>
      <c r="D23" s="31"/>
      <c r="E23" s="31"/>
      <c r="F23" s="31"/>
      <c r="G23" s="31"/>
      <c r="H23" s="31"/>
      <c r="Q23" s="11"/>
      <c r="R23" s="23" t="s">
        <v>57</v>
      </c>
    </row>
    <row r="24" spans="1:18" customFormat="1" ht="33.75" x14ac:dyDescent="0.25">
      <c r="A24" s="12">
        <f>IF(J24&lt;&gt;"",COUNTA(J$1:J24),"")</f>
        <v>16</v>
      </c>
      <c r="B24" s="13" t="s">
        <v>58</v>
      </c>
      <c r="C24" s="14" t="s">
        <v>59</v>
      </c>
      <c r="D24" s="15" t="s">
        <v>48</v>
      </c>
      <c r="E24" s="22">
        <v>0.12194000000000001</v>
      </c>
      <c r="F24" s="14"/>
      <c r="G24" s="17"/>
      <c r="H24" s="14" t="s">
        <v>60</v>
      </c>
      <c r="J24" s="2" t="s">
        <v>13</v>
      </c>
      <c r="Q24" s="11"/>
      <c r="R24" s="23"/>
    </row>
    <row r="25" spans="1:18" customFormat="1" ht="22.5" x14ac:dyDescent="0.25">
      <c r="A25" s="12">
        <f>IF(J25&lt;&gt;"",COUNTA(J$1:J25),"")</f>
        <v>17</v>
      </c>
      <c r="B25" s="13" t="s">
        <v>61</v>
      </c>
      <c r="C25" s="14" t="s">
        <v>62</v>
      </c>
      <c r="D25" s="15" t="s">
        <v>48</v>
      </c>
      <c r="E25" s="22">
        <v>4.1439999999999998E-2</v>
      </c>
      <c r="F25" s="14"/>
      <c r="G25" s="17"/>
      <c r="H25" s="14" t="s">
        <v>63</v>
      </c>
      <c r="J25" s="2" t="s">
        <v>13</v>
      </c>
      <c r="Q25" s="11"/>
      <c r="R25" s="23"/>
    </row>
    <row r="26" spans="1:18" customFormat="1" ht="22.5" x14ac:dyDescent="0.25">
      <c r="A26" s="12">
        <f>IF(J26&lt;&gt;"",COUNTA(J$1:J26),"")</f>
        <v>18</v>
      </c>
      <c r="B26" s="13" t="s">
        <v>64</v>
      </c>
      <c r="C26" s="14" t="s">
        <v>65</v>
      </c>
      <c r="D26" s="15" t="s">
        <v>48</v>
      </c>
      <c r="E26" s="16">
        <v>8.0500000000000002E-2</v>
      </c>
      <c r="F26" s="14"/>
      <c r="G26" s="17"/>
      <c r="H26" s="14" t="s">
        <v>66</v>
      </c>
      <c r="J26" s="2" t="s">
        <v>13</v>
      </c>
      <c r="Q26" s="11"/>
      <c r="R26" s="23"/>
    </row>
    <row r="27" spans="1:18" customFormat="1" ht="45" x14ac:dyDescent="0.25">
      <c r="A27" s="12">
        <f>IF(J27&lt;&gt;"",COUNTA(J$1:J27),"")</f>
        <v>19</v>
      </c>
      <c r="B27" s="13" t="s">
        <v>67</v>
      </c>
      <c r="C27" s="14" t="s">
        <v>68</v>
      </c>
      <c r="D27" s="15" t="s">
        <v>48</v>
      </c>
      <c r="E27" s="16">
        <v>3.2199999999999999E-2</v>
      </c>
      <c r="F27" s="14"/>
      <c r="G27" s="17"/>
      <c r="H27" s="14" t="s">
        <v>69</v>
      </c>
      <c r="J27" s="2" t="s">
        <v>13</v>
      </c>
      <c r="Q27" s="11"/>
      <c r="R27" s="23"/>
    </row>
    <row r="28" spans="1:18" customFormat="1" ht="36.75" customHeight="1" x14ac:dyDescent="0.25"/>
    <row r="30" spans="1:18" customFormat="1" ht="15" x14ac:dyDescent="0.25">
      <c r="B30" s="24"/>
      <c r="D30" s="24"/>
      <c r="F30" s="24"/>
    </row>
    <row r="35" spans="3:3" customFormat="1" ht="15" x14ac:dyDescent="0.25">
      <c r="C35" s="25"/>
    </row>
    <row r="36" spans="3:3" customFormat="1" ht="15" x14ac:dyDescent="0.25">
      <c r="C36" s="25"/>
    </row>
    <row r="37" spans="3:3" customFormat="1" ht="15" x14ac:dyDescent="0.25">
      <c r="C37" s="25"/>
    </row>
  </sheetData>
  <mergeCells count="6">
    <mergeCell ref="A23:H23"/>
    <mergeCell ref="A2:H2"/>
    <mergeCell ref="G4:H4"/>
    <mergeCell ref="G5:H5"/>
    <mergeCell ref="A6:H6"/>
    <mergeCell ref="A12:H12"/>
  </mergeCells>
  <printOptions horizontalCentered="1"/>
  <pageMargins left="0.31496062870000002" right="0.31496062870000002" top="0.78740155700000003" bottom="0.31496062870000002" header="0.1968503892" footer="0.1968503892"/>
  <pageSetup paperSize="9" fitToHeight="0" orientation="landscape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Установка инсинератора - Ведомо</vt:lpstr>
      <vt:lpstr>'Установка инсинератора - Ведомо'!Заголовки_для_печати</vt:lpstr>
      <vt:lpstr>'Установка инсинератора - Ведомо'!Область_печати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Яковлева</cp:lastModifiedBy>
  <cp:lastPrinted>2023-06-08T12:07:32Z</cp:lastPrinted>
  <dcterms:created xsi:type="dcterms:W3CDTF">2020-09-30T08:50:27Z</dcterms:created>
  <dcterms:modified xsi:type="dcterms:W3CDTF">2026-10-02T05:12:05Z</dcterms:modified>
</cp:coreProperties>
</file>