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330"/>
  </bookViews>
  <sheets>
    <sheet name="ВОР" sheetId="1" r:id="rId1"/>
  </sheets>
  <definedNames>
    <definedName name="_xlnm.Print_Titles" localSheetId="0">ВОР!$5:$5</definedName>
    <definedName name="_xlnm.Print_Area" localSheetId="0">ВОР!$A$1:$F$98</definedName>
  </definedNames>
  <calcPr calcId="144525"/>
</workbook>
</file>

<file path=xl/calcChain.xml><?xml version="1.0" encoding="utf-8"?>
<calcChain xmlns="http://schemas.openxmlformats.org/spreadsheetml/2006/main">
  <c r="A92" i="1" l="1"/>
  <c r="A91" i="1"/>
  <c r="A90" i="1"/>
  <c r="A89" i="1"/>
  <c r="A88" i="1"/>
  <c r="A87" i="1"/>
  <c r="A86" i="1"/>
  <c r="A85" i="1"/>
  <c r="A84" i="1"/>
  <c r="A83" i="1"/>
  <c r="A82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6" i="1"/>
  <c r="A45" i="1"/>
  <c r="A44" i="1"/>
  <c r="A43" i="1"/>
  <c r="A42" i="1"/>
  <c r="A40" i="1"/>
  <c r="A39" i="1"/>
  <c r="A38" i="1"/>
  <c r="A37" i="1"/>
  <c r="A36" i="1"/>
  <c r="A35" i="1"/>
  <c r="A34" i="1"/>
  <c r="A33" i="1"/>
  <c r="A32" i="1"/>
  <c r="A31" i="1"/>
  <c r="A30" i="1"/>
  <c r="A28" i="1"/>
  <c r="A27" i="1"/>
  <c r="A26" i="1"/>
  <c r="A25" i="1"/>
  <c r="A23" i="1"/>
  <c r="A22" i="1"/>
  <c r="A21" i="1"/>
  <c r="A20" i="1"/>
  <c r="A19" i="1"/>
  <c r="A17" i="1"/>
  <c r="A16" i="1"/>
  <c r="A14" i="1"/>
  <c r="A13" i="1"/>
  <c r="A11" i="1"/>
  <c r="A10" i="1"/>
  <c r="A9" i="1"/>
  <c r="A8" i="1"/>
  <c r="A7" i="1"/>
</calcChain>
</file>

<file path=xl/sharedStrings.xml><?xml version="1.0" encoding="utf-8"?>
<sst xmlns="http://schemas.openxmlformats.org/spreadsheetml/2006/main" count="436" uniqueCount="240">
  <si>
    <t>Ведомость объёмов работ</t>
  </si>
  <si>
    <t>№ п/п</t>
  </si>
  <si>
    <t>№ в ЛСР</t>
  </si>
  <si>
    <t>Наименование работ</t>
  </si>
  <si>
    <t>Ед.
изм.</t>
  </si>
  <si>
    <t>Кол-во</t>
  </si>
  <si>
    <t>Формула расчёта, расчёт объёмов работ и расхода материалов</t>
  </si>
  <si>
    <t>Разборка а/б покрытия</t>
  </si>
  <si>
    <t>1</t>
  </si>
  <si>
    <t>Устройство шва-стыка в асфальтобетонном покрытии</t>
  </si>
  <si>
    <t>100 м</t>
  </si>
  <si>
    <t xml:space="preserve">12 / 100 </t>
  </si>
  <si>
    <t xml:space="preserve">1 </t>
  </si>
  <si>
    <t>2</t>
  </si>
  <si>
    <t>Битум нефтяной дорожный БНД 90/130</t>
  </si>
  <si>
    <t>т</t>
  </si>
  <si>
    <t xml:space="preserve">-0,01*0,12 </t>
  </si>
  <si>
    <t>3</t>
  </si>
  <si>
    <t>Разборка покрытий и оснований: асфальтобетонных с помощью молотков отбойных</t>
  </si>
  <si>
    <t>100 м3</t>
  </si>
  <si>
    <t xml:space="preserve">(6*0,12) / 100 </t>
  </si>
  <si>
    <t>4</t>
  </si>
  <si>
    <t>Погрузка в автотранспортное средство: мусор строительный с погрузкой вручную</t>
  </si>
  <si>
    <t>1т груза</t>
  </si>
  <si>
    <t xml:space="preserve">2,1*0,72 </t>
  </si>
  <si>
    <t>5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</si>
  <si>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5 км</t>
  </si>
  <si>
    <t>Устройство покрытия из песчано-гравийной смеси</t>
  </si>
  <si>
    <t>6</t>
  </si>
  <si>
    <t>Устройство подстилающих и выравнивающих слоев оснований: из песчано-гравийной смеси, дресвы</t>
  </si>
  <si>
    <t xml:space="preserve">(24/1,6) / 100 </t>
  </si>
  <si>
    <t>7</t>
  </si>
  <si>
    <t>Смесь песчано-гравийная природная</t>
  </si>
  <si>
    <t>м3</t>
  </si>
  <si>
    <t xml:space="preserve">1,22*15 </t>
  </si>
  <si>
    <t>Земляные работы</t>
  </si>
  <si>
    <t>8</t>
  </si>
  <si>
    <t>Разработка грунта в траншеях экскаватором «обратная лопата» с ковшом вместимостью 0,65 (0,5-1) м3, группа грунтов: 3</t>
  </si>
  <si>
    <t>1000 м3</t>
  </si>
  <si>
    <t xml:space="preserve">((210*1,2*1,5)*97%) / 1000 </t>
  </si>
  <si>
    <t>9</t>
  </si>
  <si>
    <t>Разработка грунта вручную в траншеях глубиной до 2 м без креплений с откосами, группа грунтов: 2</t>
  </si>
  <si>
    <t xml:space="preserve">((210*1,2*1,5)*3%) / 100 </t>
  </si>
  <si>
    <t>Пробивка и заделка проемов в колодцах</t>
  </si>
  <si>
    <t>10</t>
  </si>
  <si>
    <t>Пробивка проемов в конструкциях: из бетона</t>
  </si>
  <si>
    <t xml:space="preserve">0,3*0,3*7*2*0,3 </t>
  </si>
  <si>
    <t>11</t>
  </si>
  <si>
    <t>Укладка трубопроводов из полиэтиленовых труб диаметром: 160 мм (гильзы)</t>
  </si>
  <si>
    <t>км</t>
  </si>
  <si>
    <t xml:space="preserve">0,5*7*2/1000 </t>
  </si>
  <si>
    <t>12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</si>
  <si>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160 мм, толщина стенки 9,5 мм</t>
  </si>
  <si>
    <t>м</t>
  </si>
  <si>
    <t xml:space="preserve">1008*0,007 </t>
  </si>
  <si>
    <t>13</t>
  </si>
  <si>
    <t>Заделка отверстий, гнезд и борозд: в стенах и перегородках железобетонных площадью до 0,1 м2</t>
  </si>
  <si>
    <t xml:space="preserve">0,3*0,3*7*0,3*2 </t>
  </si>
  <si>
    <t>14</t>
  </si>
  <si>
    <t>Смеси бетонные тяжелого бетона (БСТ) на щебне из гравия, класс В22,5, F(1)150, W6</t>
  </si>
  <si>
    <t xml:space="preserve">1,04*0,378 </t>
  </si>
  <si>
    <t>Разборка кирпичного колодца</t>
  </si>
  <si>
    <t>15</t>
  </si>
  <si>
    <t>Разборка кирпичной кладки камер, каналов, компенсаторных ниш, углов поворота вручную: без очистки кирпича</t>
  </si>
  <si>
    <t xml:space="preserve">0,75*0,75*3,14*1-0,5*0,5*3,14*1 </t>
  </si>
  <si>
    <t>16</t>
  </si>
  <si>
    <t>Разборка монолитных перекрытий: железобетонных</t>
  </si>
  <si>
    <t xml:space="preserve">1,2*1,2*0,2 </t>
  </si>
  <si>
    <t>17</t>
  </si>
  <si>
    <t>Погрузка в автотранспортное средство: мусор строительный с погрузкой экскаваторами емкостью ковша до 0,5 м3</t>
  </si>
  <si>
    <t xml:space="preserve">0,98*1,85+0,29*2,4 </t>
  </si>
  <si>
    <t>18</t>
  </si>
  <si>
    <t>Устройство колоца</t>
  </si>
  <si>
    <t>19</t>
  </si>
  <si>
    <t>Устройство основания под трубопроводы: песчаного</t>
  </si>
  <si>
    <t>10 м3</t>
  </si>
  <si>
    <t xml:space="preserve">(1,5*1,5*0,2) / 10 </t>
  </si>
  <si>
    <t>20</t>
  </si>
  <si>
    <t>Песок природный для строительных работ I класс, средний</t>
  </si>
  <si>
    <t xml:space="preserve">11*0,45 </t>
  </si>
  <si>
    <t>21</t>
  </si>
  <si>
    <t>Устройство круглых колодцев из сборного железобетона в грунтах: мокрых</t>
  </si>
  <si>
    <t xml:space="preserve">(0,27*2+0,1*2+0,02*2) / 10 </t>
  </si>
  <si>
    <t>22</t>
  </si>
  <si>
    <t>Кольцо железобетонное для смотровых колодцев водопроводных и канализационных сетей, внутренний диаметр 1000 мм, высота 0,89 м, расход арматуры 8 кг на 1 м, бетон В15, объем 0,27 м3</t>
  </si>
  <si>
    <t xml:space="preserve">0,89*2 </t>
  </si>
  <si>
    <t>23</t>
  </si>
  <si>
    <t>Плиты перекрытий железобетонные для смотровых колодцев водопроводных и канализационных сетей, объем до 0,2 м3, бетон В15, расход арматуры от 50 до 100 кг/м3 (ПП10-1)</t>
  </si>
  <si>
    <t xml:space="preserve">0,1*2 </t>
  </si>
  <si>
    <t>24</t>
  </si>
  <si>
    <t>Кольца опорные железобетонные, объем до 0,1 м3, бетон В15, расход арматуры до 50 кг/м3</t>
  </si>
  <si>
    <t xml:space="preserve">0,02*2 </t>
  </si>
  <si>
    <t>25</t>
  </si>
  <si>
    <t>Смеси бетонные тяжелого бетона (БСТ) на щебне из гравия, класс В22,5, F(1)200, W8</t>
  </si>
  <si>
    <t xml:space="preserve">3,73*0,078 </t>
  </si>
  <si>
    <t>26</t>
  </si>
  <si>
    <t>Люк  канализационный тяжелый</t>
  </si>
  <si>
    <t>шт</t>
  </si>
  <si>
    <t xml:space="preserve"> </t>
  </si>
  <si>
    <t>27</t>
  </si>
  <si>
    <t>Гидроизоляция боковая обмазочная битумная в 2 слоя по выровненной поверхности бутовой кладки, кирпичу, бетону</t>
  </si>
  <si>
    <t>100 м2</t>
  </si>
  <si>
    <t xml:space="preserve">(1,16*3,14*(0,89+0,2)*2) / 100 </t>
  </si>
  <si>
    <t>28</t>
  </si>
  <si>
    <t>Битум нефтяной строительный БН-90/10</t>
  </si>
  <si>
    <t xml:space="preserve">0,016*0,0794 </t>
  </si>
  <si>
    <t>29</t>
  </si>
  <si>
    <t>Мастика битумно-эмульсионная гидроизоляционная, кровельная, для подземных строительных конструкций, внутренних помещений и устройства (ремонта) кровли, холодная, готовая к применению, диапазон температур от +5 до +30 °C, прочность сцепления с бетоном не менее 0,45 МПа, расход для гидроизоляции/устройства кровли 2,5-3,5/3,8-5,7 кг/м2</t>
  </si>
  <si>
    <t>кг</t>
  </si>
  <si>
    <t xml:space="preserve">240*0,0794 </t>
  </si>
  <si>
    <t>Замена плиты покрытия и люка</t>
  </si>
  <si>
    <t>30</t>
  </si>
  <si>
    <t>31</t>
  </si>
  <si>
    <t>Устройство плит перекрытий каналов площадью: свыше 1 до 5 м2</t>
  </si>
  <si>
    <t>100 шт</t>
  </si>
  <si>
    <t xml:space="preserve">1 / 100 </t>
  </si>
  <si>
    <t>32</t>
  </si>
  <si>
    <t>Плиты перекрытий железобетонные для смотровых колодцев водопроводных и канализационных сетей, объем до 0,6 м3, бетон В15, расход арматуры от 100 до 150 кг/м3</t>
  </si>
  <si>
    <t>33</t>
  </si>
  <si>
    <t>Установка полимерных люков круглых</t>
  </si>
  <si>
    <t>34</t>
  </si>
  <si>
    <t>Люк  канализационный тяжелый полимерно-композитный</t>
  </si>
  <si>
    <t>Прокладка труб</t>
  </si>
  <si>
    <t>35</t>
  </si>
  <si>
    <t xml:space="preserve">(0,15*1,2*210) / 10 </t>
  </si>
  <si>
    <t>36</t>
  </si>
  <si>
    <t xml:space="preserve">11*3,78 </t>
  </si>
  <si>
    <t>37</t>
  </si>
  <si>
    <t>Укладка трубопроводов из полиэтиленовых труб диаметром: 315 мм  (футляр)</t>
  </si>
  <si>
    <t>38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</si>
  <si>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315 мм, толщина стенки 18,7 мм</t>
  </si>
  <si>
    <t xml:space="preserve">1010*0,012 </t>
  </si>
  <si>
    <t>39</t>
  </si>
  <si>
    <t>Протаскивание в футляр полиэтиленовых труб диаметром: 110 мм</t>
  </si>
  <si>
    <t>100 м трубы, уложенной в футляр</t>
  </si>
  <si>
    <t>40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</si>
  <si>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110 мм, толщина стенки 6,6 мм</t>
  </si>
  <si>
    <t xml:space="preserve">110*0,12 </t>
  </si>
  <si>
    <t>41</t>
  </si>
  <si>
    <t>Укладка трубопроводов из полиэтиленовых труб диаметром: 110 мм</t>
  </si>
  <si>
    <t xml:space="preserve">0,21-0,012 </t>
  </si>
  <si>
    <t>42</t>
  </si>
  <si>
    <t xml:space="preserve">1008*0,198 </t>
  </si>
  <si>
    <t>43</t>
  </si>
  <si>
    <t>Муфта полиэтиленовая электросварная, ПЭ100, SDR17, диаметр 110 мм</t>
  </si>
  <si>
    <t>44</t>
  </si>
  <si>
    <t>Установка полиэтиленовых фасонных частей: отводов, колен, патрубков, переходов</t>
  </si>
  <si>
    <t>10 шт</t>
  </si>
  <si>
    <t xml:space="preserve">1+4 </t>
  </si>
  <si>
    <t>45</t>
  </si>
  <si>
    <t>Отвод 90° полиэтиленовый литой, электросварной, диаметр 110 мм</t>
  </si>
  <si>
    <t>46</t>
  </si>
  <si>
    <t>Тройник литой полиэтиленовый, электросварной для систем газо- и водоснабжения, диаметр 110 мм</t>
  </si>
  <si>
    <t xml:space="preserve">1+1+1+1 </t>
  </si>
  <si>
    <t>47</t>
  </si>
  <si>
    <t>Укладка стальных водопроводных труб с гидравлическим испытанием диаметром: 100 мм</t>
  </si>
  <si>
    <t>48</t>
  </si>
  <si>
    <t>Трубы стальные электросварные прямошовные из стали марок Ст2, 10, наружный диаметр 108 мм, толщина стенки 5 мм</t>
  </si>
  <si>
    <t xml:space="preserve">1010*0,002 </t>
  </si>
  <si>
    <t>49</t>
  </si>
  <si>
    <t>Установка задвижек или клапанов обратных чугунных диаметром: 100 мм</t>
  </si>
  <si>
    <t>50</t>
  </si>
  <si>
    <t>Задвижка параллельная с выдвижным шпинделем 30ч6бр, присоединение к трубопроводу фланцевое, номинальное давление 1,0 МПа, номинальный диаметр 100 мм</t>
  </si>
  <si>
    <t>51</t>
  </si>
  <si>
    <t>Приварка фланцев к стальным трубопроводам диаметром: 100 мм</t>
  </si>
  <si>
    <t xml:space="preserve">3+2 </t>
  </si>
  <si>
    <t>52</t>
  </si>
  <si>
    <t>Фланец приварной встык, марка стали 20, номинальное давление 4,0 МПа, номинальный диаметр 100 мм</t>
  </si>
  <si>
    <t xml:space="preserve">3*2+2 </t>
  </si>
  <si>
    <t>53</t>
  </si>
  <si>
    <t xml:space="preserve">(2+2+3) / 10 </t>
  </si>
  <si>
    <t>54</t>
  </si>
  <si>
    <t>Втулка под фланец   П/Э Ø110 мм</t>
  </si>
  <si>
    <t xml:space="preserve">2+2+3 </t>
  </si>
  <si>
    <t>55</t>
  </si>
  <si>
    <t xml:space="preserve">1+2+3+5 </t>
  </si>
  <si>
    <t>56</t>
  </si>
  <si>
    <t>57</t>
  </si>
  <si>
    <t xml:space="preserve">(1+1+2+1+1+2) / 10 </t>
  </si>
  <si>
    <t>58</t>
  </si>
  <si>
    <t>Седелка полимерная сборно-разборная с резьбовым отводом, номинальный наружный диаметр 110 мм, размер резьбы 3/4"</t>
  </si>
  <si>
    <t>59</t>
  </si>
  <si>
    <t>Установка задвижек или клапанов обратных чугунных диаметром: 50 мм (прим. 20мм)</t>
  </si>
  <si>
    <t>60</t>
  </si>
  <si>
    <t>Кран шаровой муфтовый для воды, с угловым сгоном, номинальный диаметр 20 мм</t>
  </si>
  <si>
    <t>61</t>
  </si>
  <si>
    <t>Примин. Засыпка песком поверх трубы экскаваторами, вместимость ковша 0,65 (0,5-1) м3, группа грунтов: 1</t>
  </si>
  <si>
    <t xml:space="preserve">(0,2*1,2*210) / 1000 </t>
  </si>
  <si>
    <t>62</t>
  </si>
  <si>
    <t xml:space="preserve">50,4*1,1 </t>
  </si>
  <si>
    <t>63</t>
  </si>
  <si>
    <t>Песок природный для строительных работ I класс, средний (работа по присыпке трубопровода слоем песка толщиной 10 см учтена в расценке на прокладку трубы)</t>
  </si>
  <si>
    <t xml:space="preserve">0,1*1,2*210*1,1 </t>
  </si>
  <si>
    <t>64</t>
  </si>
  <si>
    <t>Уплотнение грунта пневматическими трамбовками, группа грунтов: 1-2</t>
  </si>
  <si>
    <t xml:space="preserve">(0,2*1,2*210) / 100 </t>
  </si>
  <si>
    <t>65</t>
  </si>
  <si>
    <t>Примин. Засыпка грунта в траншеях экскаватором «обратная лопата» с ковшом вместимостью 0,65 (0,5-1) м3, группа грунтов: 2</t>
  </si>
  <si>
    <t xml:space="preserve">((210*1,2*1,5-50,4-25,2-37,8)*0,95) / 1000 </t>
  </si>
  <si>
    <t>66</t>
  </si>
  <si>
    <t>Засыпка вручную траншей, пазух котлованов и ям, группа грунтов: 2</t>
  </si>
  <si>
    <t xml:space="preserve">((210*1,2*1,5-50,4-25,2-37,8)*0,05) / 100 </t>
  </si>
  <si>
    <t>67</t>
  </si>
  <si>
    <t>Планировка площадей: механизированным способом, группа грунтов 2</t>
  </si>
  <si>
    <t>1000 м2</t>
  </si>
  <si>
    <t xml:space="preserve">(210*3) / 1000 </t>
  </si>
  <si>
    <t>Врезка в действующие сети</t>
  </si>
  <si>
    <t>68</t>
  </si>
  <si>
    <t>Установка заглушек диаметром трубопроводов: до 100 мм</t>
  </si>
  <si>
    <t xml:space="preserve">4 / 100 </t>
  </si>
  <si>
    <t>69</t>
  </si>
  <si>
    <t>Прокат листовой горячекатаный, марки стали Ст3сп, Ст3пс, ширина 1200-3000 мм, толщина 9-12 мм</t>
  </si>
  <si>
    <t xml:space="preserve">0,094*0,04 </t>
  </si>
  <si>
    <t>70</t>
  </si>
  <si>
    <t xml:space="preserve">0,3*0,3*0,5*8 </t>
  </si>
  <si>
    <t>71</t>
  </si>
  <si>
    <t xml:space="preserve">0,5*4/1000 </t>
  </si>
  <si>
    <t>72</t>
  </si>
  <si>
    <t xml:space="preserve">1008*0,0002 </t>
  </si>
  <si>
    <t>73</t>
  </si>
  <si>
    <t xml:space="preserve">0,3*0,3*0,5*4 </t>
  </si>
  <si>
    <t>74</t>
  </si>
  <si>
    <t xml:space="preserve">1,04*0,18 </t>
  </si>
  <si>
    <t>75</t>
  </si>
  <si>
    <t>Врезка в существующие сети из стальных труб стальных штуцеров (патрубков) диаметром: 100 мм</t>
  </si>
  <si>
    <t>76</t>
  </si>
  <si>
    <t>Врезка в существующие сети из стальных труб стальных штуцеров (патрубков) диаметром: 80 мм</t>
  </si>
  <si>
    <t>77</t>
  </si>
  <si>
    <t>Седелка   электросварная с ответной нижней частью, ПЭ100, SDR11, диаметр 110х76 мм</t>
  </si>
  <si>
    <t>78</t>
  </si>
  <si>
    <t>Промывка без дезинфекции трубопроводов диаметром: 100 мм</t>
  </si>
  <si>
    <t>Составил:</t>
  </si>
  <si>
    <t/>
  </si>
  <si>
    <t>[должность, подпись (инициалы, фамилия)]</t>
  </si>
  <si>
    <t>Проверил:</t>
  </si>
  <si>
    <t>Инженер ПТО</t>
  </si>
  <si>
    <t>Начальник ПТО</t>
  </si>
  <si>
    <t>И.А.Агеева</t>
  </si>
  <si>
    <t>И.В.Разуменко</t>
  </si>
  <si>
    <t xml:space="preserve">  ремонт сетей холодного водоснабжения  от жилого дома по  ул.Круговая, 36 до ул.Весенней, диам. 110мм протяженностью 210м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</si>
</sst>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0"/>
    <numFmt numFmtId="165" formatCode="0.000"/>
    <numFmt numFmtId="166" formatCode="0.0"/>
    <numFmt numFmtId="167" formatCode="0.00000"/>
  </numFmts>
  <fonts count="7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0000"/>
      <name val="Arial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2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0" fontId="3" fillId="0" borderId="0" xfId="0" applyFont="1"/>
    <xf numFmtId="49" fontId="3" fillId="0" borderId="0" xfId="0" applyNumberFormat="1" applyFont="1" applyFill="1" applyBorder="1" applyAlignment="1" applyProtection="1">
      <alignment vertical="center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horizontal="center" vertical="top" wrapText="1"/>
    </xf>
    <xf numFmtId="0" fontId="3" fillId="0" borderId="1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2" fontId="3" fillId="0" borderId="1" xfId="0" applyNumberFormat="1" applyFont="1" applyFill="1" applyBorder="1" applyAlignment="1" applyProtection="1">
      <alignment horizontal="right" vertical="top" wrapText="1"/>
    </xf>
    <xf numFmtId="164" fontId="3" fillId="0" borderId="1" xfId="0" applyNumberFormat="1" applyFont="1" applyFill="1" applyBorder="1" applyAlignment="1" applyProtection="1">
      <alignment horizontal="right" vertical="top" wrapText="1"/>
    </xf>
    <xf numFmtId="165" fontId="3" fillId="0" borderId="1" xfId="0" applyNumberFormat="1" applyFont="1" applyFill="1" applyBorder="1" applyAlignment="1" applyProtection="1">
      <alignment horizontal="right" vertical="top" wrapText="1"/>
    </xf>
    <xf numFmtId="166" fontId="3" fillId="0" borderId="1" xfId="0" applyNumberFormat="1" applyFont="1" applyFill="1" applyBorder="1" applyAlignment="1" applyProtection="1">
      <alignment horizontal="right" vertical="top" wrapText="1"/>
    </xf>
    <xf numFmtId="167" fontId="3" fillId="0" borderId="1" xfId="0" applyNumberFormat="1" applyFont="1" applyFill="1" applyBorder="1" applyAlignment="1" applyProtection="1">
      <alignment horizontal="right" vertical="top" wrapText="1"/>
    </xf>
    <xf numFmtId="1" fontId="3" fillId="0" borderId="1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horizontal="right" vertical="top"/>
    </xf>
    <xf numFmtId="0" fontId="5" fillId="0" borderId="0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>
      <alignment vertical="top" wrapText="1"/>
    </xf>
    <xf numFmtId="0" fontId="5" fillId="0" borderId="0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/>
    <xf numFmtId="49" fontId="5" fillId="0" borderId="0" xfId="0" applyNumberFormat="1" applyFont="1" applyFill="1" applyBorder="1" applyAlignment="1" applyProtection="1">
      <alignment vertical="top"/>
    </xf>
    <xf numFmtId="0" fontId="5" fillId="0" borderId="0" xfId="0" applyNumberFormat="1" applyFont="1" applyFill="1" applyBorder="1" applyAlignment="1" applyProtection="1">
      <alignment vertical="top"/>
    </xf>
    <xf numFmtId="49" fontId="3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vertical="top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6" fillId="0" borderId="4" xfId="0" applyNumberFormat="1" applyFont="1" applyFill="1" applyBorder="1" applyAlignment="1" applyProtection="1">
      <alignment horizontal="center" vertical="top"/>
    </xf>
    <xf numFmtId="0" fontId="5" fillId="0" borderId="3" xfId="0" applyNumberFormat="1" applyFont="1" applyFill="1" applyBorder="1" applyAlignment="1" applyProtection="1">
      <alignment vertical="top" wrapText="1"/>
    </xf>
    <xf numFmtId="0" fontId="5" fillId="0" borderId="3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06"/>
  <sheetViews>
    <sheetView tabSelected="1" view="pageBreakPreview" topLeftCell="A70" zoomScaleNormal="100" zoomScaleSheetLayoutView="100" workbookViewId="0">
      <selection activeCell="A2" sqref="A2:F2"/>
    </sheetView>
  </sheetViews>
  <sheetFormatPr defaultColWidth="9.140625" defaultRowHeight="11.25" customHeight="1" x14ac:dyDescent="0.2"/>
  <cols>
    <col min="1" max="1" width="5.5703125" style="1" customWidth="1"/>
    <col min="2" max="2" width="5.5703125" style="2" customWidth="1"/>
    <col min="3" max="3" width="48.42578125" style="2" customWidth="1"/>
    <col min="4" max="4" width="10.7109375" style="2" customWidth="1"/>
    <col min="5" max="5" width="12.28515625" style="2" customWidth="1"/>
    <col min="6" max="6" width="26" style="2" customWidth="1"/>
    <col min="7" max="7" width="9.140625" style="2"/>
    <col min="8" max="8" width="4.7109375" style="2" hidden="1" customWidth="1"/>
    <col min="9" max="14" width="9.140625" style="2"/>
    <col min="15" max="16" width="135.28515625" style="3" hidden="1" customWidth="1"/>
    <col min="17" max="18" width="55.140625" style="4" hidden="1" customWidth="1"/>
    <col min="19" max="22" width="69" style="5" hidden="1" customWidth="1"/>
    <col min="23" max="24" width="55.140625" style="4" hidden="1" customWidth="1"/>
    <col min="25" max="28" width="69" style="5" hidden="1" customWidth="1"/>
    <col min="29" max="16384" width="9.140625" style="2"/>
  </cols>
  <sheetData>
    <row r="1" spans="1:28" s="7" customFormat="1" ht="45.75" customHeight="1" x14ac:dyDescent="0.25">
      <c r="A1" s="43" t="s">
        <v>239</v>
      </c>
      <c r="B1" s="44"/>
      <c r="C1" s="44"/>
      <c r="D1" s="44"/>
      <c r="E1" s="44"/>
      <c r="F1" s="44"/>
      <c r="O1" s="8"/>
      <c r="P1" s="8"/>
      <c r="Q1" s="9"/>
      <c r="R1" s="9"/>
      <c r="S1" s="10"/>
      <c r="T1" s="10"/>
      <c r="U1" s="10"/>
      <c r="V1" s="10"/>
      <c r="W1" s="9"/>
      <c r="X1" s="9"/>
      <c r="Y1" s="10"/>
      <c r="Z1" s="10"/>
      <c r="AA1" s="10"/>
      <c r="AB1" s="10"/>
    </row>
    <row r="2" spans="1:28" s="11" customFormat="1" ht="27.75" customHeight="1" x14ac:dyDescent="0.25">
      <c r="A2" s="45" t="s">
        <v>0</v>
      </c>
      <c r="B2" s="45"/>
      <c r="C2" s="45"/>
      <c r="D2" s="45"/>
      <c r="E2" s="45"/>
      <c r="F2" s="45"/>
    </row>
    <row r="3" spans="1:28" s="11" customFormat="1" ht="9.75" customHeight="1" x14ac:dyDescent="0.25">
      <c r="A3" s="12"/>
    </row>
    <row r="4" spans="1:28" s="11" customFormat="1" ht="52.5" customHeight="1" x14ac:dyDescent="0.25">
      <c r="A4" s="13" t="s">
        <v>1</v>
      </c>
      <c r="B4" s="14" t="s">
        <v>2</v>
      </c>
      <c r="C4" s="14" t="s">
        <v>3</v>
      </c>
      <c r="D4" s="14" t="s">
        <v>4</v>
      </c>
      <c r="E4" s="14" t="s">
        <v>5</v>
      </c>
      <c r="F4" s="14" t="s">
        <v>6</v>
      </c>
    </row>
    <row r="5" spans="1:28" s="11" customFormat="1" ht="15.75" x14ac:dyDescent="0.25">
      <c r="A5" s="15">
        <v>1</v>
      </c>
      <c r="B5" s="16">
        <v>2</v>
      </c>
      <c r="C5" s="16">
        <v>3</v>
      </c>
      <c r="D5" s="16">
        <v>4</v>
      </c>
      <c r="E5" s="16">
        <v>5</v>
      </c>
      <c r="F5" s="17">
        <v>6</v>
      </c>
    </row>
    <row r="6" spans="1:28" s="11" customFormat="1" ht="15.75" x14ac:dyDescent="0.25">
      <c r="A6" s="39" t="s">
        <v>7</v>
      </c>
      <c r="B6" s="39"/>
      <c r="C6" s="39"/>
      <c r="D6" s="39"/>
      <c r="E6" s="39"/>
      <c r="F6" s="39"/>
      <c r="O6" s="18"/>
      <c r="P6" s="18" t="s">
        <v>7</v>
      </c>
    </row>
    <row r="7" spans="1:28" s="11" customFormat="1" ht="31.5" x14ac:dyDescent="0.25">
      <c r="A7" s="19">
        <f>IF(H7&lt;&gt;"",COUNTA(H$1:H7),"")</f>
        <v>1</v>
      </c>
      <c r="B7" s="20" t="s">
        <v>8</v>
      </c>
      <c r="C7" s="21" t="s">
        <v>9</v>
      </c>
      <c r="D7" s="22" t="s">
        <v>10</v>
      </c>
      <c r="E7" s="23">
        <v>0.12</v>
      </c>
      <c r="F7" s="21" t="s">
        <v>11</v>
      </c>
      <c r="H7" s="7" t="s">
        <v>12</v>
      </c>
      <c r="O7" s="18"/>
      <c r="P7" s="18"/>
    </row>
    <row r="8" spans="1:28" s="11" customFormat="1" ht="15.75" x14ac:dyDescent="0.25">
      <c r="A8" s="19">
        <f>IF(H8&lt;&gt;"",COUNTA(H$1:H8),"")</f>
        <v>2</v>
      </c>
      <c r="B8" s="20" t="s">
        <v>13</v>
      </c>
      <c r="C8" s="21" t="s">
        <v>14</v>
      </c>
      <c r="D8" s="22" t="s">
        <v>15</v>
      </c>
      <c r="E8" s="24">
        <v>-1.1999999999999999E-3</v>
      </c>
      <c r="F8" s="21" t="s">
        <v>16</v>
      </c>
      <c r="H8" s="7" t="s">
        <v>12</v>
      </c>
      <c r="O8" s="18"/>
      <c r="P8" s="18"/>
    </row>
    <row r="9" spans="1:28" s="11" customFormat="1" ht="47.25" x14ac:dyDescent="0.25">
      <c r="A9" s="19">
        <f>IF(H9&lt;&gt;"",COUNTA(H$1:H9),"")</f>
        <v>3</v>
      </c>
      <c r="B9" s="20" t="s">
        <v>17</v>
      </c>
      <c r="C9" s="21" t="s">
        <v>18</v>
      </c>
      <c r="D9" s="22" t="s">
        <v>19</v>
      </c>
      <c r="E9" s="24">
        <v>7.1999999999999998E-3</v>
      </c>
      <c r="F9" s="21" t="s">
        <v>20</v>
      </c>
      <c r="H9" s="7" t="s">
        <v>12</v>
      </c>
      <c r="O9" s="18"/>
      <c r="P9" s="18"/>
    </row>
    <row r="10" spans="1:28" s="11" customFormat="1" ht="31.5" x14ac:dyDescent="0.25">
      <c r="A10" s="19">
        <f>IF(H10&lt;&gt;"",COUNTA(H$1:H10),"")</f>
        <v>4</v>
      </c>
      <c r="B10" s="20" t="s">
        <v>21</v>
      </c>
      <c r="C10" s="21" t="s">
        <v>22</v>
      </c>
      <c r="D10" s="22" t="s">
        <v>23</v>
      </c>
      <c r="E10" s="25">
        <v>1.512</v>
      </c>
      <c r="F10" s="21" t="s">
        <v>24</v>
      </c>
      <c r="H10" s="7" t="s">
        <v>12</v>
      </c>
      <c r="O10" s="18"/>
      <c r="P10" s="18"/>
    </row>
    <row r="11" spans="1:28" s="11" customFormat="1" ht="110.25" x14ac:dyDescent="0.25">
      <c r="A11" s="19">
        <f>IF(H11&lt;&gt;"",COUNTA(H$1:H11),"")</f>
        <v>5</v>
      </c>
      <c r="B11" s="20" t="s">
        <v>25</v>
      </c>
      <c r="C11" s="21" t="s">
        <v>26</v>
      </c>
      <c r="D11" s="22" t="s">
        <v>23</v>
      </c>
      <c r="E11" s="25">
        <v>1.512</v>
      </c>
      <c r="F11" s="21" t="s">
        <v>24</v>
      </c>
      <c r="H11" s="7" t="s">
        <v>12</v>
      </c>
      <c r="O11" s="18"/>
      <c r="P11" s="18"/>
    </row>
    <row r="12" spans="1:28" s="11" customFormat="1" ht="15.75" x14ac:dyDescent="0.25">
      <c r="A12" s="39" t="s">
        <v>27</v>
      </c>
      <c r="B12" s="39"/>
      <c r="C12" s="39"/>
      <c r="D12" s="39"/>
      <c r="E12" s="39"/>
      <c r="F12" s="39"/>
      <c r="O12" s="18"/>
      <c r="P12" s="18" t="s">
        <v>27</v>
      </c>
    </row>
    <row r="13" spans="1:28" s="11" customFormat="1" ht="47.25" x14ac:dyDescent="0.25">
      <c r="A13" s="19">
        <f>IF(H13&lt;&gt;"",COUNTA(H$1:H13),"")</f>
        <v>6</v>
      </c>
      <c r="B13" s="20" t="s">
        <v>28</v>
      </c>
      <c r="C13" s="21" t="s">
        <v>29</v>
      </c>
      <c r="D13" s="22" t="s">
        <v>19</v>
      </c>
      <c r="E13" s="23">
        <v>0.15</v>
      </c>
      <c r="F13" s="21" t="s">
        <v>30</v>
      </c>
      <c r="H13" s="7" t="s">
        <v>12</v>
      </c>
      <c r="O13" s="18"/>
      <c r="P13" s="18"/>
    </row>
    <row r="14" spans="1:28" s="11" customFormat="1" ht="15.75" x14ac:dyDescent="0.25">
      <c r="A14" s="19">
        <f>IF(H14&lt;&gt;"",COUNTA(H$1:H14),"")</f>
        <v>7</v>
      </c>
      <c r="B14" s="20" t="s">
        <v>31</v>
      </c>
      <c r="C14" s="21" t="s">
        <v>32</v>
      </c>
      <c r="D14" s="22" t="s">
        <v>33</v>
      </c>
      <c r="E14" s="26">
        <v>18.3</v>
      </c>
      <c r="F14" s="21" t="s">
        <v>34</v>
      </c>
      <c r="H14" s="7" t="s">
        <v>12</v>
      </c>
      <c r="O14" s="18"/>
      <c r="P14" s="18"/>
    </row>
    <row r="15" spans="1:28" s="11" customFormat="1" ht="15.75" x14ac:dyDescent="0.25">
      <c r="A15" s="39" t="s">
        <v>35</v>
      </c>
      <c r="B15" s="39"/>
      <c r="C15" s="39"/>
      <c r="D15" s="39"/>
      <c r="E15" s="39"/>
      <c r="F15" s="39"/>
      <c r="O15" s="18"/>
      <c r="P15" s="18" t="s">
        <v>35</v>
      </c>
    </row>
    <row r="16" spans="1:28" s="11" customFormat="1" ht="47.25" x14ac:dyDescent="0.25">
      <c r="A16" s="19">
        <f>IF(H16&lt;&gt;"",COUNTA(H$1:H16),"")</f>
        <v>8</v>
      </c>
      <c r="B16" s="20" t="s">
        <v>36</v>
      </c>
      <c r="C16" s="21" t="s">
        <v>37</v>
      </c>
      <c r="D16" s="22" t="s">
        <v>38</v>
      </c>
      <c r="E16" s="27">
        <v>0.36665999999999999</v>
      </c>
      <c r="F16" s="21" t="s">
        <v>39</v>
      </c>
      <c r="H16" s="7" t="s">
        <v>12</v>
      </c>
      <c r="O16" s="18"/>
      <c r="P16" s="18"/>
    </row>
    <row r="17" spans="1:16" s="11" customFormat="1" ht="47.25" x14ac:dyDescent="0.25">
      <c r="A17" s="19">
        <f>IF(H17&lt;&gt;"",COUNTA(H$1:H17),"")</f>
        <v>9</v>
      </c>
      <c r="B17" s="20" t="s">
        <v>40</v>
      </c>
      <c r="C17" s="21" t="s">
        <v>41</v>
      </c>
      <c r="D17" s="22" t="s">
        <v>19</v>
      </c>
      <c r="E17" s="24">
        <v>0.1134</v>
      </c>
      <c r="F17" s="21" t="s">
        <v>42</v>
      </c>
      <c r="H17" s="7" t="s">
        <v>12</v>
      </c>
      <c r="O17" s="18"/>
      <c r="P17" s="18"/>
    </row>
    <row r="18" spans="1:16" s="11" customFormat="1" ht="15.75" x14ac:dyDescent="0.25">
      <c r="A18" s="39" t="s">
        <v>43</v>
      </c>
      <c r="B18" s="39"/>
      <c r="C18" s="39"/>
      <c r="D18" s="39"/>
      <c r="E18" s="39"/>
      <c r="F18" s="39"/>
      <c r="O18" s="18"/>
      <c r="P18" s="18" t="s">
        <v>43</v>
      </c>
    </row>
    <row r="19" spans="1:16" s="11" customFormat="1" ht="15.75" x14ac:dyDescent="0.25">
      <c r="A19" s="19">
        <f>IF(H19&lt;&gt;"",COUNTA(H$1:H19),"")</f>
        <v>10</v>
      </c>
      <c r="B19" s="20" t="s">
        <v>44</v>
      </c>
      <c r="C19" s="21" t="s">
        <v>45</v>
      </c>
      <c r="D19" s="22" t="s">
        <v>33</v>
      </c>
      <c r="E19" s="25">
        <v>0.378</v>
      </c>
      <c r="F19" s="21" t="s">
        <v>46</v>
      </c>
      <c r="H19" s="7" t="s">
        <v>12</v>
      </c>
      <c r="O19" s="18"/>
      <c r="P19" s="18"/>
    </row>
    <row r="20" spans="1:16" s="11" customFormat="1" ht="31.5" x14ac:dyDescent="0.25">
      <c r="A20" s="19">
        <f>IF(H20&lt;&gt;"",COUNTA(H$1:H20),"")</f>
        <v>11</v>
      </c>
      <c r="B20" s="20" t="s">
        <v>47</v>
      </c>
      <c r="C20" s="21" t="s">
        <v>48</v>
      </c>
      <c r="D20" s="22" t="s">
        <v>49</v>
      </c>
      <c r="E20" s="25">
        <v>7.0000000000000001E-3</v>
      </c>
      <c r="F20" s="21" t="s">
        <v>50</v>
      </c>
      <c r="H20" s="7" t="s">
        <v>12</v>
      </c>
      <c r="O20" s="18"/>
      <c r="P20" s="18"/>
    </row>
    <row r="21" spans="1:16" s="11" customFormat="1" ht="78.75" x14ac:dyDescent="0.25">
      <c r="A21" s="19">
        <f>IF(H21&lt;&gt;"",COUNTA(H$1:H21),"")</f>
        <v>12</v>
      </c>
      <c r="B21" s="20" t="s">
        <v>51</v>
      </c>
      <c r="C21" s="21" t="s">
        <v>52</v>
      </c>
      <c r="D21" s="22" t="s">
        <v>53</v>
      </c>
      <c r="E21" s="25">
        <v>7.056</v>
      </c>
      <c r="F21" s="21" t="s">
        <v>54</v>
      </c>
      <c r="H21" s="7" t="s">
        <v>12</v>
      </c>
      <c r="O21" s="18"/>
      <c r="P21" s="18"/>
    </row>
    <row r="22" spans="1:16" s="11" customFormat="1" ht="47.25" x14ac:dyDescent="0.25">
      <c r="A22" s="19">
        <f>IF(H22&lt;&gt;"",COUNTA(H$1:H22),"")</f>
        <v>13</v>
      </c>
      <c r="B22" s="20" t="s">
        <v>55</v>
      </c>
      <c r="C22" s="21" t="s">
        <v>56</v>
      </c>
      <c r="D22" s="22" t="s">
        <v>33</v>
      </c>
      <c r="E22" s="25">
        <v>0.378</v>
      </c>
      <c r="F22" s="21" t="s">
        <v>57</v>
      </c>
      <c r="H22" s="7" t="s">
        <v>12</v>
      </c>
      <c r="O22" s="18"/>
      <c r="P22" s="18"/>
    </row>
    <row r="23" spans="1:16" s="11" customFormat="1" ht="31.5" x14ac:dyDescent="0.25">
      <c r="A23" s="19">
        <f>IF(H23&lt;&gt;"",COUNTA(H$1:H23),"")</f>
        <v>14</v>
      </c>
      <c r="B23" s="20" t="s">
        <v>58</v>
      </c>
      <c r="C23" s="21" t="s">
        <v>59</v>
      </c>
      <c r="D23" s="22" t="s">
        <v>33</v>
      </c>
      <c r="E23" s="23">
        <v>0.39</v>
      </c>
      <c r="F23" s="21" t="s">
        <v>60</v>
      </c>
      <c r="H23" s="7" t="s">
        <v>12</v>
      </c>
      <c r="O23" s="18"/>
      <c r="P23" s="18"/>
    </row>
    <row r="24" spans="1:16" s="11" customFormat="1" ht="15.75" x14ac:dyDescent="0.25">
      <c r="A24" s="39" t="s">
        <v>61</v>
      </c>
      <c r="B24" s="39"/>
      <c r="C24" s="39"/>
      <c r="D24" s="39"/>
      <c r="E24" s="39"/>
      <c r="F24" s="39"/>
      <c r="O24" s="18"/>
      <c r="P24" s="18" t="s">
        <v>61</v>
      </c>
    </row>
    <row r="25" spans="1:16" s="11" customFormat="1" ht="47.25" x14ac:dyDescent="0.25">
      <c r="A25" s="19">
        <f>IF(H25&lt;&gt;"",COUNTA(H$1:H25),"")</f>
        <v>15</v>
      </c>
      <c r="B25" s="20" t="s">
        <v>62</v>
      </c>
      <c r="C25" s="21" t="s">
        <v>63</v>
      </c>
      <c r="D25" s="22" t="s">
        <v>33</v>
      </c>
      <c r="E25" s="23">
        <v>0.98</v>
      </c>
      <c r="F25" s="21" t="s">
        <v>64</v>
      </c>
      <c r="H25" s="7" t="s">
        <v>12</v>
      </c>
      <c r="O25" s="18"/>
      <c r="P25" s="18"/>
    </row>
    <row r="26" spans="1:16" s="11" customFormat="1" ht="31.5" x14ac:dyDescent="0.25">
      <c r="A26" s="19">
        <f>IF(H26&lt;&gt;"",COUNTA(H$1:H26),"")</f>
        <v>16</v>
      </c>
      <c r="B26" s="20" t="s">
        <v>65</v>
      </c>
      <c r="C26" s="21" t="s">
        <v>66</v>
      </c>
      <c r="D26" s="22" t="s">
        <v>33</v>
      </c>
      <c r="E26" s="23">
        <v>0.28999999999999998</v>
      </c>
      <c r="F26" s="21" t="s">
        <v>67</v>
      </c>
      <c r="H26" s="7" t="s">
        <v>12</v>
      </c>
      <c r="O26" s="18"/>
      <c r="P26" s="18"/>
    </row>
    <row r="27" spans="1:16" s="11" customFormat="1" ht="47.25" x14ac:dyDescent="0.25">
      <c r="A27" s="19">
        <f>IF(H27&lt;&gt;"",COUNTA(H$1:H27),"")</f>
        <v>17</v>
      </c>
      <c r="B27" s="20" t="s">
        <v>68</v>
      </c>
      <c r="C27" s="21" t="s">
        <v>69</v>
      </c>
      <c r="D27" s="22" t="s">
        <v>23</v>
      </c>
      <c r="E27" s="25">
        <v>2.5089999999999999</v>
      </c>
      <c r="F27" s="21" t="s">
        <v>70</v>
      </c>
      <c r="H27" s="7" t="s">
        <v>12</v>
      </c>
      <c r="O27" s="18"/>
      <c r="P27" s="18"/>
    </row>
    <row r="28" spans="1:16" s="11" customFormat="1" ht="110.25" x14ac:dyDescent="0.25">
      <c r="A28" s="19">
        <f>IF(H28&lt;&gt;"",COUNTA(H$1:H28),"")</f>
        <v>18</v>
      </c>
      <c r="B28" s="20" t="s">
        <v>71</v>
      </c>
      <c r="C28" s="21" t="s">
        <v>26</v>
      </c>
      <c r="D28" s="22" t="s">
        <v>23</v>
      </c>
      <c r="E28" s="25">
        <v>2.5089999999999999</v>
      </c>
      <c r="F28" s="21" t="s">
        <v>70</v>
      </c>
      <c r="H28" s="7" t="s">
        <v>12</v>
      </c>
      <c r="O28" s="18"/>
      <c r="P28" s="18"/>
    </row>
    <row r="29" spans="1:16" s="11" customFormat="1" ht="15.75" x14ac:dyDescent="0.25">
      <c r="A29" s="39" t="s">
        <v>72</v>
      </c>
      <c r="B29" s="39"/>
      <c r="C29" s="39"/>
      <c r="D29" s="39"/>
      <c r="E29" s="39"/>
      <c r="F29" s="39"/>
      <c r="O29" s="18"/>
      <c r="P29" s="18" t="s">
        <v>72</v>
      </c>
    </row>
    <row r="30" spans="1:16" s="11" customFormat="1" ht="31.5" x14ac:dyDescent="0.25">
      <c r="A30" s="19">
        <f>IF(H30&lt;&gt;"",COUNTA(H$1:H30),"")</f>
        <v>19</v>
      </c>
      <c r="B30" s="20" t="s">
        <v>73</v>
      </c>
      <c r="C30" s="21" t="s">
        <v>74</v>
      </c>
      <c r="D30" s="22" t="s">
        <v>75</v>
      </c>
      <c r="E30" s="25">
        <v>4.4999999999999998E-2</v>
      </c>
      <c r="F30" s="21" t="s">
        <v>76</v>
      </c>
      <c r="H30" s="7" t="s">
        <v>12</v>
      </c>
      <c r="O30" s="18"/>
      <c r="P30" s="18"/>
    </row>
    <row r="31" spans="1:16" s="11" customFormat="1" ht="31.5" x14ac:dyDescent="0.25">
      <c r="A31" s="19">
        <f>IF(H31&lt;&gt;"",COUNTA(H$1:H31),"")</f>
        <v>20</v>
      </c>
      <c r="B31" s="20" t="s">
        <v>77</v>
      </c>
      <c r="C31" s="21" t="s">
        <v>78</v>
      </c>
      <c r="D31" s="22" t="s">
        <v>33</v>
      </c>
      <c r="E31" s="23">
        <v>4.95</v>
      </c>
      <c r="F31" s="21" t="s">
        <v>79</v>
      </c>
      <c r="H31" s="7" t="s">
        <v>12</v>
      </c>
      <c r="O31" s="18"/>
      <c r="P31" s="18"/>
    </row>
    <row r="32" spans="1:16" s="11" customFormat="1" ht="31.5" x14ac:dyDescent="0.25">
      <c r="A32" s="19">
        <f>IF(H32&lt;&gt;"",COUNTA(H$1:H32),"")</f>
        <v>21</v>
      </c>
      <c r="B32" s="20" t="s">
        <v>80</v>
      </c>
      <c r="C32" s="21" t="s">
        <v>81</v>
      </c>
      <c r="D32" s="22" t="s">
        <v>75</v>
      </c>
      <c r="E32" s="25">
        <v>7.8E-2</v>
      </c>
      <c r="F32" s="21" t="s">
        <v>82</v>
      </c>
      <c r="H32" s="7" t="s">
        <v>12</v>
      </c>
      <c r="O32" s="18"/>
      <c r="P32" s="18"/>
    </row>
    <row r="33" spans="1:16" s="11" customFormat="1" ht="78.75" x14ac:dyDescent="0.25">
      <c r="A33" s="19">
        <f>IF(H33&lt;&gt;"",COUNTA(H$1:H33),"")</f>
        <v>22</v>
      </c>
      <c r="B33" s="20" t="s">
        <v>83</v>
      </c>
      <c r="C33" s="21" t="s">
        <v>84</v>
      </c>
      <c r="D33" s="22" t="s">
        <v>53</v>
      </c>
      <c r="E33" s="23">
        <v>1.78</v>
      </c>
      <c r="F33" s="21" t="s">
        <v>85</v>
      </c>
      <c r="H33" s="7" t="s">
        <v>12</v>
      </c>
      <c r="O33" s="18"/>
      <c r="P33" s="18"/>
    </row>
    <row r="34" spans="1:16" s="11" customFormat="1" ht="78.75" x14ac:dyDescent="0.25">
      <c r="A34" s="19">
        <f>IF(H34&lt;&gt;"",COUNTA(H$1:H34),"")</f>
        <v>23</v>
      </c>
      <c r="B34" s="20" t="s">
        <v>86</v>
      </c>
      <c r="C34" s="21" t="s">
        <v>87</v>
      </c>
      <c r="D34" s="22" t="s">
        <v>33</v>
      </c>
      <c r="E34" s="26">
        <v>0.2</v>
      </c>
      <c r="F34" s="21" t="s">
        <v>88</v>
      </c>
      <c r="H34" s="7" t="s">
        <v>12</v>
      </c>
      <c r="O34" s="18"/>
      <c r="P34" s="18"/>
    </row>
    <row r="35" spans="1:16" s="11" customFormat="1" ht="31.5" x14ac:dyDescent="0.25">
      <c r="A35" s="19">
        <f>IF(H35&lt;&gt;"",COUNTA(H$1:H35),"")</f>
        <v>24</v>
      </c>
      <c r="B35" s="20" t="s">
        <v>89</v>
      </c>
      <c r="C35" s="21" t="s">
        <v>90</v>
      </c>
      <c r="D35" s="22" t="s">
        <v>33</v>
      </c>
      <c r="E35" s="23">
        <v>0.04</v>
      </c>
      <c r="F35" s="21" t="s">
        <v>91</v>
      </c>
      <c r="H35" s="7" t="s">
        <v>12</v>
      </c>
      <c r="O35" s="18"/>
      <c r="P35" s="18"/>
    </row>
    <row r="36" spans="1:16" s="11" customFormat="1" ht="31.5" x14ac:dyDescent="0.25">
      <c r="A36" s="19">
        <f>IF(H36&lt;&gt;"",COUNTA(H$1:H36),"")</f>
        <v>25</v>
      </c>
      <c r="B36" s="20" t="s">
        <v>92</v>
      </c>
      <c r="C36" s="21" t="s">
        <v>93</v>
      </c>
      <c r="D36" s="22" t="s">
        <v>33</v>
      </c>
      <c r="E36" s="23">
        <v>0.28999999999999998</v>
      </c>
      <c r="F36" s="21" t="s">
        <v>94</v>
      </c>
      <c r="H36" s="7" t="s">
        <v>12</v>
      </c>
      <c r="O36" s="18"/>
      <c r="P36" s="18"/>
    </row>
    <row r="37" spans="1:16" s="11" customFormat="1" ht="15.75" x14ac:dyDescent="0.25">
      <c r="A37" s="19">
        <f>IF(H37&lt;&gt;"",COUNTA(H$1:H37),"")</f>
        <v>26</v>
      </c>
      <c r="B37" s="20" t="s">
        <v>95</v>
      </c>
      <c r="C37" s="21" t="s">
        <v>96</v>
      </c>
      <c r="D37" s="22" t="s">
        <v>97</v>
      </c>
      <c r="E37" s="28">
        <v>2</v>
      </c>
      <c r="F37" s="21" t="s">
        <v>98</v>
      </c>
      <c r="H37" s="7" t="s">
        <v>12</v>
      </c>
      <c r="O37" s="18"/>
      <c r="P37" s="18"/>
    </row>
    <row r="38" spans="1:16" s="11" customFormat="1" ht="47.25" x14ac:dyDescent="0.25">
      <c r="A38" s="19">
        <f>IF(H38&lt;&gt;"",COUNTA(H$1:H38),"")</f>
        <v>27</v>
      </c>
      <c r="B38" s="20" t="s">
        <v>99</v>
      </c>
      <c r="C38" s="21" t="s">
        <v>100</v>
      </c>
      <c r="D38" s="22" t="s">
        <v>101</v>
      </c>
      <c r="E38" s="24">
        <v>7.9399999999999998E-2</v>
      </c>
      <c r="F38" s="21" t="s">
        <v>102</v>
      </c>
      <c r="H38" s="7" t="s">
        <v>12</v>
      </c>
      <c r="O38" s="18"/>
      <c r="P38" s="18"/>
    </row>
    <row r="39" spans="1:16" s="11" customFormat="1" ht="15.75" x14ac:dyDescent="0.25">
      <c r="A39" s="19">
        <f>IF(H39&lt;&gt;"",COUNTA(H$1:H39),"")</f>
        <v>28</v>
      </c>
      <c r="B39" s="20" t="s">
        <v>103</v>
      </c>
      <c r="C39" s="21" t="s">
        <v>104</v>
      </c>
      <c r="D39" s="22" t="s">
        <v>15</v>
      </c>
      <c r="E39" s="27">
        <v>1.2700000000000001E-3</v>
      </c>
      <c r="F39" s="21" t="s">
        <v>105</v>
      </c>
      <c r="H39" s="7" t="s">
        <v>12</v>
      </c>
      <c r="O39" s="18"/>
      <c r="P39" s="18"/>
    </row>
    <row r="40" spans="1:16" s="11" customFormat="1" ht="157.5" x14ac:dyDescent="0.25">
      <c r="A40" s="19">
        <f>IF(H40&lt;&gt;"",COUNTA(H$1:H40),"")</f>
        <v>29</v>
      </c>
      <c r="B40" s="20" t="s">
        <v>106</v>
      </c>
      <c r="C40" s="21" t="s">
        <v>107</v>
      </c>
      <c r="D40" s="22" t="s">
        <v>108</v>
      </c>
      <c r="E40" s="25">
        <v>19.056000000000001</v>
      </c>
      <c r="F40" s="21" t="s">
        <v>109</v>
      </c>
      <c r="H40" s="7" t="s">
        <v>12</v>
      </c>
      <c r="O40" s="18"/>
      <c r="P40" s="18"/>
    </row>
    <row r="41" spans="1:16" s="11" customFormat="1" ht="15.75" x14ac:dyDescent="0.25">
      <c r="A41" s="39" t="s">
        <v>110</v>
      </c>
      <c r="B41" s="39"/>
      <c r="C41" s="39"/>
      <c r="D41" s="39"/>
      <c r="E41" s="39"/>
      <c r="F41" s="39"/>
      <c r="O41" s="18"/>
      <c r="P41" s="18" t="s">
        <v>110</v>
      </c>
    </row>
    <row r="42" spans="1:16" s="11" customFormat="1" ht="31.5" x14ac:dyDescent="0.25">
      <c r="A42" s="19">
        <f>IF(H42&lt;&gt;"",COUNTA(H$1:H42),"")</f>
        <v>30</v>
      </c>
      <c r="B42" s="20" t="s">
        <v>111</v>
      </c>
      <c r="C42" s="21" t="s">
        <v>66</v>
      </c>
      <c r="D42" s="22" t="s">
        <v>33</v>
      </c>
      <c r="E42" s="23">
        <v>0.27</v>
      </c>
      <c r="F42" s="21" t="s">
        <v>98</v>
      </c>
      <c r="H42" s="7" t="s">
        <v>12</v>
      </c>
      <c r="O42" s="18"/>
      <c r="P42" s="18"/>
    </row>
    <row r="43" spans="1:16" s="11" customFormat="1" ht="31.5" x14ac:dyDescent="0.25">
      <c r="A43" s="19">
        <f>IF(H43&lt;&gt;"",COUNTA(H$1:H43),"")</f>
        <v>31</v>
      </c>
      <c r="B43" s="20" t="s">
        <v>112</v>
      </c>
      <c r="C43" s="21" t="s">
        <v>113</v>
      </c>
      <c r="D43" s="22" t="s">
        <v>114</v>
      </c>
      <c r="E43" s="23">
        <v>0.01</v>
      </c>
      <c r="F43" s="21" t="s">
        <v>115</v>
      </c>
      <c r="H43" s="7" t="s">
        <v>12</v>
      </c>
      <c r="O43" s="18"/>
      <c r="P43" s="18"/>
    </row>
    <row r="44" spans="1:16" s="11" customFormat="1" ht="78.75" x14ac:dyDescent="0.25">
      <c r="A44" s="19">
        <f>IF(H44&lt;&gt;"",COUNTA(H$1:H44),"")</f>
        <v>32</v>
      </c>
      <c r="B44" s="20" t="s">
        <v>116</v>
      </c>
      <c r="C44" s="21" t="s">
        <v>117</v>
      </c>
      <c r="D44" s="22" t="s">
        <v>33</v>
      </c>
      <c r="E44" s="23">
        <v>0.27</v>
      </c>
      <c r="F44" s="21" t="s">
        <v>98</v>
      </c>
      <c r="H44" s="7" t="s">
        <v>12</v>
      </c>
      <c r="O44" s="18"/>
      <c r="P44" s="18"/>
    </row>
    <row r="45" spans="1:16" s="11" customFormat="1" ht="15.75" x14ac:dyDescent="0.25">
      <c r="A45" s="19">
        <f>IF(H45&lt;&gt;"",COUNTA(H$1:H45),"")</f>
        <v>33</v>
      </c>
      <c r="B45" s="20" t="s">
        <v>118</v>
      </c>
      <c r="C45" s="21" t="s">
        <v>119</v>
      </c>
      <c r="D45" s="22" t="s">
        <v>97</v>
      </c>
      <c r="E45" s="28">
        <v>1</v>
      </c>
      <c r="F45" s="21" t="s">
        <v>98</v>
      </c>
      <c r="H45" s="7" t="s">
        <v>12</v>
      </c>
      <c r="O45" s="18"/>
      <c r="P45" s="18"/>
    </row>
    <row r="46" spans="1:16" s="11" customFormat="1" ht="31.5" x14ac:dyDescent="0.25">
      <c r="A46" s="19">
        <f>IF(H46&lt;&gt;"",COUNTA(H$1:H46),"")</f>
        <v>34</v>
      </c>
      <c r="B46" s="20" t="s">
        <v>120</v>
      </c>
      <c r="C46" s="21" t="s">
        <v>121</v>
      </c>
      <c r="D46" s="22" t="s">
        <v>97</v>
      </c>
      <c r="E46" s="28">
        <v>1</v>
      </c>
      <c r="F46" s="21" t="s">
        <v>98</v>
      </c>
      <c r="H46" s="7" t="s">
        <v>12</v>
      </c>
      <c r="O46" s="18"/>
      <c r="P46" s="18"/>
    </row>
    <row r="47" spans="1:16" s="11" customFormat="1" ht="15.75" x14ac:dyDescent="0.25">
      <c r="A47" s="39" t="s">
        <v>122</v>
      </c>
      <c r="B47" s="39"/>
      <c r="C47" s="39"/>
      <c r="D47" s="39"/>
      <c r="E47" s="39"/>
      <c r="F47" s="39"/>
      <c r="O47" s="18"/>
      <c r="P47" s="18" t="s">
        <v>122</v>
      </c>
    </row>
    <row r="48" spans="1:16" s="11" customFormat="1" ht="31.5" x14ac:dyDescent="0.25">
      <c r="A48" s="19">
        <f>IF(H48&lt;&gt;"",COUNTA(H$1:H48),"")</f>
        <v>35</v>
      </c>
      <c r="B48" s="20" t="s">
        <v>123</v>
      </c>
      <c r="C48" s="21" t="s">
        <v>74</v>
      </c>
      <c r="D48" s="22" t="s">
        <v>75</v>
      </c>
      <c r="E48" s="23">
        <v>3.78</v>
      </c>
      <c r="F48" s="21" t="s">
        <v>124</v>
      </c>
      <c r="H48" s="7" t="s">
        <v>12</v>
      </c>
      <c r="O48" s="18"/>
      <c r="P48" s="18"/>
    </row>
    <row r="49" spans="1:16" s="11" customFormat="1" ht="31.5" x14ac:dyDescent="0.25">
      <c r="A49" s="19">
        <f>IF(H49&lt;&gt;"",COUNTA(H$1:H49),"")</f>
        <v>36</v>
      </c>
      <c r="B49" s="20" t="s">
        <v>125</v>
      </c>
      <c r="C49" s="21" t="s">
        <v>78</v>
      </c>
      <c r="D49" s="22" t="s">
        <v>33</v>
      </c>
      <c r="E49" s="23">
        <v>41.58</v>
      </c>
      <c r="F49" s="21" t="s">
        <v>126</v>
      </c>
      <c r="H49" s="7" t="s">
        <v>12</v>
      </c>
      <c r="O49" s="18"/>
      <c r="P49" s="18"/>
    </row>
    <row r="50" spans="1:16" s="11" customFormat="1" ht="31.5" x14ac:dyDescent="0.25">
      <c r="A50" s="19">
        <f>IF(H50&lt;&gt;"",COUNTA(H$1:H50),"")</f>
        <v>37</v>
      </c>
      <c r="B50" s="20" t="s">
        <v>127</v>
      </c>
      <c r="C50" s="21" t="s">
        <v>128</v>
      </c>
      <c r="D50" s="22" t="s">
        <v>49</v>
      </c>
      <c r="E50" s="25">
        <v>1.2E-2</v>
      </c>
      <c r="F50" s="21" t="s">
        <v>98</v>
      </c>
      <c r="H50" s="7" t="s">
        <v>12</v>
      </c>
      <c r="O50" s="18"/>
      <c r="P50" s="18"/>
    </row>
    <row r="51" spans="1:16" s="11" customFormat="1" ht="78.75" x14ac:dyDescent="0.25">
      <c r="A51" s="19">
        <f>IF(H51&lt;&gt;"",COUNTA(H$1:H51),"")</f>
        <v>38</v>
      </c>
      <c r="B51" s="20" t="s">
        <v>129</v>
      </c>
      <c r="C51" s="21" t="s">
        <v>130</v>
      </c>
      <c r="D51" s="22" t="s">
        <v>53</v>
      </c>
      <c r="E51" s="23">
        <v>12.12</v>
      </c>
      <c r="F51" s="21" t="s">
        <v>131</v>
      </c>
      <c r="H51" s="7" t="s">
        <v>12</v>
      </c>
      <c r="O51" s="18"/>
      <c r="P51" s="18"/>
    </row>
    <row r="52" spans="1:16" s="11" customFormat="1" ht="78.75" x14ac:dyDescent="0.25">
      <c r="A52" s="19">
        <f>IF(H52&lt;&gt;"",COUNTA(H$1:H52),"")</f>
        <v>39</v>
      </c>
      <c r="B52" s="20" t="s">
        <v>132</v>
      </c>
      <c r="C52" s="21" t="s">
        <v>133</v>
      </c>
      <c r="D52" s="22" t="s">
        <v>134</v>
      </c>
      <c r="E52" s="23">
        <v>0.12</v>
      </c>
      <c r="F52" s="21" t="s">
        <v>11</v>
      </c>
      <c r="H52" s="7" t="s">
        <v>12</v>
      </c>
      <c r="O52" s="18"/>
      <c r="P52" s="18"/>
    </row>
    <row r="53" spans="1:16" s="11" customFormat="1" ht="78.75" x14ac:dyDescent="0.25">
      <c r="A53" s="19">
        <f>IF(H53&lt;&gt;"",COUNTA(H$1:H53),"")</f>
        <v>40</v>
      </c>
      <c r="B53" s="20" t="s">
        <v>135</v>
      </c>
      <c r="C53" s="21" t="s">
        <v>136</v>
      </c>
      <c r="D53" s="22" t="s">
        <v>53</v>
      </c>
      <c r="E53" s="26">
        <v>13.2</v>
      </c>
      <c r="F53" s="21" t="s">
        <v>137</v>
      </c>
      <c r="H53" s="7" t="s">
        <v>12</v>
      </c>
      <c r="O53" s="18"/>
      <c r="P53" s="18"/>
    </row>
    <row r="54" spans="1:16" s="11" customFormat="1" ht="31.5" x14ac:dyDescent="0.25">
      <c r="A54" s="19">
        <f>IF(H54&lt;&gt;"",COUNTA(H$1:H54),"")</f>
        <v>41</v>
      </c>
      <c r="B54" s="20" t="s">
        <v>138</v>
      </c>
      <c r="C54" s="21" t="s">
        <v>139</v>
      </c>
      <c r="D54" s="22" t="s">
        <v>49</v>
      </c>
      <c r="E54" s="25">
        <v>0.19800000000000001</v>
      </c>
      <c r="F54" s="21" t="s">
        <v>140</v>
      </c>
      <c r="H54" s="7" t="s">
        <v>12</v>
      </c>
      <c r="O54" s="18"/>
      <c r="P54" s="18"/>
    </row>
    <row r="55" spans="1:16" s="11" customFormat="1" ht="78.75" x14ac:dyDescent="0.25">
      <c r="A55" s="19">
        <f>IF(H55&lt;&gt;"",COUNTA(H$1:H55),"")</f>
        <v>42</v>
      </c>
      <c r="B55" s="20" t="s">
        <v>141</v>
      </c>
      <c r="C55" s="21" t="s">
        <v>136</v>
      </c>
      <c r="D55" s="22" t="s">
        <v>53</v>
      </c>
      <c r="E55" s="23">
        <v>199.58</v>
      </c>
      <c r="F55" s="21" t="s">
        <v>142</v>
      </c>
      <c r="H55" s="7" t="s">
        <v>12</v>
      </c>
      <c r="O55" s="18"/>
      <c r="P55" s="18"/>
    </row>
    <row r="56" spans="1:16" s="11" customFormat="1" ht="31.5" x14ac:dyDescent="0.25">
      <c r="A56" s="19">
        <f>IF(H56&lt;&gt;"",COUNTA(H$1:H56),"")</f>
        <v>43</v>
      </c>
      <c r="B56" s="20" t="s">
        <v>143</v>
      </c>
      <c r="C56" s="21" t="s">
        <v>144</v>
      </c>
      <c r="D56" s="22" t="s">
        <v>97</v>
      </c>
      <c r="E56" s="28">
        <v>2</v>
      </c>
      <c r="F56" s="21" t="s">
        <v>98</v>
      </c>
      <c r="H56" s="7" t="s">
        <v>12</v>
      </c>
      <c r="O56" s="18"/>
      <c r="P56" s="18"/>
    </row>
    <row r="57" spans="1:16" s="11" customFormat="1" ht="31.5" x14ac:dyDescent="0.25">
      <c r="A57" s="19">
        <f>IF(H57&lt;&gt;"",COUNTA(H$1:H57),"")</f>
        <v>44</v>
      </c>
      <c r="B57" s="20" t="s">
        <v>145</v>
      </c>
      <c r="C57" s="21" t="s">
        <v>146</v>
      </c>
      <c r="D57" s="22" t="s">
        <v>147</v>
      </c>
      <c r="E57" s="28">
        <v>5</v>
      </c>
      <c r="F57" s="21" t="s">
        <v>148</v>
      </c>
      <c r="H57" s="7" t="s">
        <v>12</v>
      </c>
      <c r="O57" s="18"/>
      <c r="P57" s="18"/>
    </row>
    <row r="58" spans="1:16" s="11" customFormat="1" ht="31.5" x14ac:dyDescent="0.25">
      <c r="A58" s="19">
        <f>IF(H58&lt;&gt;"",COUNTA(H$1:H58),"")</f>
        <v>45</v>
      </c>
      <c r="B58" s="20" t="s">
        <v>149</v>
      </c>
      <c r="C58" s="21" t="s">
        <v>150</v>
      </c>
      <c r="D58" s="22" t="s">
        <v>97</v>
      </c>
      <c r="E58" s="28">
        <v>1</v>
      </c>
      <c r="F58" s="21" t="s">
        <v>98</v>
      </c>
      <c r="H58" s="7" t="s">
        <v>12</v>
      </c>
      <c r="O58" s="18"/>
      <c r="P58" s="18"/>
    </row>
    <row r="59" spans="1:16" s="11" customFormat="1" ht="47.25" x14ac:dyDescent="0.25">
      <c r="A59" s="19">
        <f>IF(H59&lt;&gt;"",COUNTA(H$1:H59),"")</f>
        <v>46</v>
      </c>
      <c r="B59" s="20" t="s">
        <v>151</v>
      </c>
      <c r="C59" s="21" t="s">
        <v>152</v>
      </c>
      <c r="D59" s="22" t="s">
        <v>97</v>
      </c>
      <c r="E59" s="28">
        <v>4</v>
      </c>
      <c r="F59" s="21" t="s">
        <v>153</v>
      </c>
      <c r="H59" s="7" t="s">
        <v>12</v>
      </c>
      <c r="O59" s="18"/>
      <c r="P59" s="18"/>
    </row>
    <row r="60" spans="1:16" s="11" customFormat="1" ht="47.25" x14ac:dyDescent="0.25">
      <c r="A60" s="19">
        <f>IF(H60&lt;&gt;"",COUNTA(H$1:H60),"")</f>
        <v>47</v>
      </c>
      <c r="B60" s="20" t="s">
        <v>154</v>
      </c>
      <c r="C60" s="21" t="s">
        <v>155</v>
      </c>
      <c r="D60" s="22" t="s">
        <v>49</v>
      </c>
      <c r="E60" s="25">
        <v>2E-3</v>
      </c>
      <c r="F60" s="21" t="s">
        <v>98</v>
      </c>
      <c r="H60" s="7" t="s">
        <v>12</v>
      </c>
      <c r="O60" s="18"/>
      <c r="P60" s="18"/>
    </row>
    <row r="61" spans="1:16" s="11" customFormat="1" ht="47.25" x14ac:dyDescent="0.25">
      <c r="A61" s="19">
        <f>IF(H61&lt;&gt;"",COUNTA(H$1:H61),"")</f>
        <v>48</v>
      </c>
      <c r="B61" s="20" t="s">
        <v>156</v>
      </c>
      <c r="C61" s="21" t="s">
        <v>157</v>
      </c>
      <c r="D61" s="22" t="s">
        <v>53</v>
      </c>
      <c r="E61" s="23">
        <v>2.02</v>
      </c>
      <c r="F61" s="21" t="s">
        <v>158</v>
      </c>
      <c r="H61" s="7" t="s">
        <v>12</v>
      </c>
      <c r="O61" s="18"/>
      <c r="P61" s="18"/>
    </row>
    <row r="62" spans="1:16" s="11" customFormat="1" ht="31.5" x14ac:dyDescent="0.25">
      <c r="A62" s="19">
        <f>IF(H62&lt;&gt;"",COUNTA(H$1:H62),"")</f>
        <v>49</v>
      </c>
      <c r="B62" s="20" t="s">
        <v>159</v>
      </c>
      <c r="C62" s="21" t="s">
        <v>160</v>
      </c>
      <c r="D62" s="22" t="s">
        <v>97</v>
      </c>
      <c r="E62" s="28">
        <v>5</v>
      </c>
      <c r="F62" s="21" t="s">
        <v>98</v>
      </c>
      <c r="H62" s="7" t="s">
        <v>12</v>
      </c>
      <c r="O62" s="18"/>
      <c r="P62" s="18"/>
    </row>
    <row r="63" spans="1:16" s="11" customFormat="1" ht="78.75" x14ac:dyDescent="0.25">
      <c r="A63" s="19">
        <f>IF(H63&lt;&gt;"",COUNTA(H$1:H63),"")</f>
        <v>50</v>
      </c>
      <c r="B63" s="20" t="s">
        <v>161</v>
      </c>
      <c r="C63" s="21" t="s">
        <v>162</v>
      </c>
      <c r="D63" s="22" t="s">
        <v>97</v>
      </c>
      <c r="E63" s="28">
        <v>5</v>
      </c>
      <c r="F63" s="21" t="s">
        <v>98</v>
      </c>
      <c r="H63" s="7" t="s">
        <v>12</v>
      </c>
      <c r="O63" s="18"/>
      <c r="P63" s="18"/>
    </row>
    <row r="64" spans="1:16" s="11" customFormat="1" ht="31.5" x14ac:dyDescent="0.25">
      <c r="A64" s="19">
        <f>IF(H64&lt;&gt;"",COUNTA(H$1:H64),"")</f>
        <v>51</v>
      </c>
      <c r="B64" s="20" t="s">
        <v>163</v>
      </c>
      <c r="C64" s="21" t="s">
        <v>164</v>
      </c>
      <c r="D64" s="22" t="s">
        <v>97</v>
      </c>
      <c r="E64" s="28">
        <v>5</v>
      </c>
      <c r="F64" s="21" t="s">
        <v>165</v>
      </c>
      <c r="H64" s="7" t="s">
        <v>12</v>
      </c>
      <c r="O64" s="18"/>
      <c r="P64" s="18"/>
    </row>
    <row r="65" spans="1:16" s="11" customFormat="1" ht="47.25" x14ac:dyDescent="0.25">
      <c r="A65" s="19">
        <f>IF(H65&lt;&gt;"",COUNTA(H$1:H65),"")</f>
        <v>52</v>
      </c>
      <c r="B65" s="20" t="s">
        <v>166</v>
      </c>
      <c r="C65" s="21" t="s">
        <v>167</v>
      </c>
      <c r="D65" s="22" t="s">
        <v>97</v>
      </c>
      <c r="E65" s="28">
        <v>8</v>
      </c>
      <c r="F65" s="21" t="s">
        <v>168</v>
      </c>
      <c r="H65" s="7" t="s">
        <v>12</v>
      </c>
      <c r="O65" s="18"/>
      <c r="P65" s="18"/>
    </row>
    <row r="66" spans="1:16" s="11" customFormat="1" ht="31.5" x14ac:dyDescent="0.25">
      <c r="A66" s="19">
        <f>IF(H66&lt;&gt;"",COUNTA(H$1:H66),"")</f>
        <v>53</v>
      </c>
      <c r="B66" s="20" t="s">
        <v>169</v>
      </c>
      <c r="C66" s="21" t="s">
        <v>146</v>
      </c>
      <c r="D66" s="22" t="s">
        <v>147</v>
      </c>
      <c r="E66" s="26">
        <v>0.7</v>
      </c>
      <c r="F66" s="21" t="s">
        <v>170</v>
      </c>
      <c r="H66" s="7" t="s">
        <v>12</v>
      </c>
      <c r="O66" s="18"/>
      <c r="P66" s="18"/>
    </row>
    <row r="67" spans="1:16" s="11" customFormat="1" ht="15.75" x14ac:dyDescent="0.25">
      <c r="A67" s="19">
        <f>IF(H67&lt;&gt;"",COUNTA(H$1:H67),"")</f>
        <v>54</v>
      </c>
      <c r="B67" s="20" t="s">
        <v>171</v>
      </c>
      <c r="C67" s="21" t="s">
        <v>172</v>
      </c>
      <c r="D67" s="22" t="s">
        <v>97</v>
      </c>
      <c r="E67" s="28">
        <v>7</v>
      </c>
      <c r="F67" s="21" t="s">
        <v>173</v>
      </c>
      <c r="H67" s="7" t="s">
        <v>12</v>
      </c>
      <c r="O67" s="18"/>
      <c r="P67" s="18"/>
    </row>
    <row r="68" spans="1:16" s="11" customFormat="1" ht="31.5" x14ac:dyDescent="0.25">
      <c r="A68" s="19">
        <f>IF(H68&lt;&gt;"",COUNTA(H$1:H68),"")</f>
        <v>55</v>
      </c>
      <c r="B68" s="20" t="s">
        <v>174</v>
      </c>
      <c r="C68" s="21" t="s">
        <v>164</v>
      </c>
      <c r="D68" s="22" t="s">
        <v>97</v>
      </c>
      <c r="E68" s="28">
        <v>11</v>
      </c>
      <c r="F68" s="21" t="s">
        <v>175</v>
      </c>
      <c r="H68" s="7" t="s">
        <v>12</v>
      </c>
      <c r="O68" s="18"/>
      <c r="P68" s="18"/>
    </row>
    <row r="69" spans="1:16" s="11" customFormat="1" ht="47.25" x14ac:dyDescent="0.25">
      <c r="A69" s="19">
        <f>IF(H69&lt;&gt;"",COUNTA(H$1:H69),"")</f>
        <v>56</v>
      </c>
      <c r="B69" s="20" t="s">
        <v>176</v>
      </c>
      <c r="C69" s="21" t="s">
        <v>167</v>
      </c>
      <c r="D69" s="22" t="s">
        <v>97</v>
      </c>
      <c r="E69" s="28">
        <v>11</v>
      </c>
      <c r="F69" s="21" t="s">
        <v>98</v>
      </c>
      <c r="H69" s="7" t="s">
        <v>12</v>
      </c>
      <c r="O69" s="18"/>
      <c r="P69" s="18"/>
    </row>
    <row r="70" spans="1:16" s="11" customFormat="1" ht="31.5" x14ac:dyDescent="0.25">
      <c r="A70" s="19">
        <f>IF(H70&lt;&gt;"",COUNTA(H$1:H70),"")</f>
        <v>57</v>
      </c>
      <c r="B70" s="20" t="s">
        <v>177</v>
      </c>
      <c r="C70" s="21" t="s">
        <v>146</v>
      </c>
      <c r="D70" s="22" t="s">
        <v>147</v>
      </c>
      <c r="E70" s="26">
        <v>0.8</v>
      </c>
      <c r="F70" s="21" t="s">
        <v>178</v>
      </c>
      <c r="H70" s="7" t="s">
        <v>12</v>
      </c>
      <c r="O70" s="18"/>
      <c r="P70" s="18"/>
    </row>
    <row r="71" spans="1:16" s="11" customFormat="1" ht="47.25" x14ac:dyDescent="0.25">
      <c r="A71" s="19">
        <f>IF(H71&lt;&gt;"",COUNTA(H$1:H71),"")</f>
        <v>58</v>
      </c>
      <c r="B71" s="20" t="s">
        <v>179</v>
      </c>
      <c r="C71" s="21" t="s">
        <v>180</v>
      </c>
      <c r="D71" s="22" t="s">
        <v>97</v>
      </c>
      <c r="E71" s="28">
        <v>8</v>
      </c>
      <c r="F71" s="21" t="s">
        <v>98</v>
      </c>
      <c r="H71" s="7" t="s">
        <v>12</v>
      </c>
      <c r="O71" s="18"/>
      <c r="P71" s="18"/>
    </row>
    <row r="72" spans="1:16" s="11" customFormat="1" ht="31.5" x14ac:dyDescent="0.25">
      <c r="A72" s="19">
        <f>IF(H72&lt;&gt;"",COUNTA(H$1:H72),"")</f>
        <v>59</v>
      </c>
      <c r="B72" s="20" t="s">
        <v>181</v>
      </c>
      <c r="C72" s="21" t="s">
        <v>182</v>
      </c>
      <c r="D72" s="22" t="s">
        <v>97</v>
      </c>
      <c r="E72" s="28">
        <v>8</v>
      </c>
      <c r="F72" s="21" t="s">
        <v>98</v>
      </c>
      <c r="H72" s="7" t="s">
        <v>12</v>
      </c>
      <c r="O72" s="18"/>
      <c r="P72" s="18"/>
    </row>
    <row r="73" spans="1:16" s="11" customFormat="1" ht="31.5" x14ac:dyDescent="0.25">
      <c r="A73" s="19">
        <f>IF(H73&lt;&gt;"",COUNTA(H$1:H73),"")</f>
        <v>60</v>
      </c>
      <c r="B73" s="20" t="s">
        <v>183</v>
      </c>
      <c r="C73" s="21" t="s">
        <v>184</v>
      </c>
      <c r="D73" s="22" t="s">
        <v>97</v>
      </c>
      <c r="E73" s="28">
        <v>8</v>
      </c>
      <c r="F73" s="21" t="s">
        <v>98</v>
      </c>
      <c r="H73" s="7" t="s">
        <v>12</v>
      </c>
      <c r="O73" s="18"/>
      <c r="P73" s="18"/>
    </row>
    <row r="74" spans="1:16" s="11" customFormat="1" ht="47.25" x14ac:dyDescent="0.25">
      <c r="A74" s="19">
        <f>IF(H74&lt;&gt;"",COUNTA(H$1:H74),"")</f>
        <v>61</v>
      </c>
      <c r="B74" s="20" t="s">
        <v>185</v>
      </c>
      <c r="C74" s="21" t="s">
        <v>186</v>
      </c>
      <c r="D74" s="22" t="s">
        <v>38</v>
      </c>
      <c r="E74" s="24">
        <v>5.04E-2</v>
      </c>
      <c r="F74" s="21" t="s">
        <v>187</v>
      </c>
      <c r="H74" s="7" t="s">
        <v>12</v>
      </c>
      <c r="O74" s="18"/>
      <c r="P74" s="18"/>
    </row>
    <row r="75" spans="1:16" s="11" customFormat="1" ht="31.5" x14ac:dyDescent="0.25">
      <c r="A75" s="19">
        <f>IF(H75&lt;&gt;"",COUNTA(H$1:H75),"")</f>
        <v>62</v>
      </c>
      <c r="B75" s="20" t="s">
        <v>188</v>
      </c>
      <c r="C75" s="21" t="s">
        <v>78</v>
      </c>
      <c r="D75" s="22" t="s">
        <v>33</v>
      </c>
      <c r="E75" s="23">
        <v>55.44</v>
      </c>
      <c r="F75" s="21" t="s">
        <v>189</v>
      </c>
      <c r="H75" s="7" t="s">
        <v>12</v>
      </c>
      <c r="O75" s="18"/>
      <c r="P75" s="18"/>
    </row>
    <row r="76" spans="1:16" s="11" customFormat="1" ht="63" x14ac:dyDescent="0.25">
      <c r="A76" s="19">
        <f>IF(H76&lt;&gt;"",COUNTA(H$1:H76),"")</f>
        <v>63</v>
      </c>
      <c r="B76" s="20" t="s">
        <v>190</v>
      </c>
      <c r="C76" s="21" t="s">
        <v>191</v>
      </c>
      <c r="D76" s="22" t="s">
        <v>33</v>
      </c>
      <c r="E76" s="23">
        <v>27.72</v>
      </c>
      <c r="F76" s="21" t="s">
        <v>192</v>
      </c>
      <c r="H76" s="7" t="s">
        <v>12</v>
      </c>
      <c r="O76" s="18"/>
      <c r="P76" s="18"/>
    </row>
    <row r="77" spans="1:16" s="11" customFormat="1" ht="31.5" x14ac:dyDescent="0.25">
      <c r="A77" s="19">
        <f>IF(H77&lt;&gt;"",COUNTA(H$1:H77),"")</f>
        <v>64</v>
      </c>
      <c r="B77" s="20" t="s">
        <v>193</v>
      </c>
      <c r="C77" s="21" t="s">
        <v>194</v>
      </c>
      <c r="D77" s="22" t="s">
        <v>19</v>
      </c>
      <c r="E77" s="25">
        <v>0.504</v>
      </c>
      <c r="F77" s="21" t="s">
        <v>195</v>
      </c>
      <c r="H77" s="7" t="s">
        <v>12</v>
      </c>
      <c r="O77" s="18"/>
      <c r="P77" s="18"/>
    </row>
    <row r="78" spans="1:16" s="11" customFormat="1" ht="63" x14ac:dyDescent="0.25">
      <c r="A78" s="19">
        <f>IF(H78&lt;&gt;"",COUNTA(H$1:H78),"")</f>
        <v>65</v>
      </c>
      <c r="B78" s="20" t="s">
        <v>196</v>
      </c>
      <c r="C78" s="21" t="s">
        <v>197</v>
      </c>
      <c r="D78" s="22" t="s">
        <v>38</v>
      </c>
      <c r="E78" s="24">
        <v>0.25140000000000001</v>
      </c>
      <c r="F78" s="21" t="s">
        <v>198</v>
      </c>
      <c r="H78" s="7" t="s">
        <v>12</v>
      </c>
      <c r="O78" s="18"/>
      <c r="P78" s="18"/>
    </row>
    <row r="79" spans="1:16" s="11" customFormat="1" ht="31.5" x14ac:dyDescent="0.25">
      <c r="A79" s="19">
        <f>IF(H79&lt;&gt;"",COUNTA(H$1:H79),"")</f>
        <v>66</v>
      </c>
      <c r="B79" s="20" t="s">
        <v>199</v>
      </c>
      <c r="C79" s="21" t="s">
        <v>200</v>
      </c>
      <c r="D79" s="22" t="s">
        <v>19</v>
      </c>
      <c r="E79" s="24">
        <v>0.1323</v>
      </c>
      <c r="F79" s="21" t="s">
        <v>201</v>
      </c>
      <c r="H79" s="7" t="s">
        <v>12</v>
      </c>
      <c r="O79" s="18"/>
      <c r="P79" s="18"/>
    </row>
    <row r="80" spans="1:16" s="11" customFormat="1" ht="31.5" x14ac:dyDescent="0.25">
      <c r="A80" s="19">
        <f>IF(H80&lt;&gt;"",COUNTA(H$1:H80),"")</f>
        <v>67</v>
      </c>
      <c r="B80" s="20" t="s">
        <v>202</v>
      </c>
      <c r="C80" s="21" t="s">
        <v>203</v>
      </c>
      <c r="D80" s="22" t="s">
        <v>204</v>
      </c>
      <c r="E80" s="23">
        <v>0.63</v>
      </c>
      <c r="F80" s="21" t="s">
        <v>205</v>
      </c>
      <c r="H80" s="7" t="s">
        <v>12</v>
      </c>
      <c r="O80" s="18"/>
      <c r="P80" s="18"/>
    </row>
    <row r="81" spans="1:28" s="11" customFormat="1" ht="15.75" x14ac:dyDescent="0.25">
      <c r="A81" s="39" t="s">
        <v>206</v>
      </c>
      <c r="B81" s="39"/>
      <c r="C81" s="39"/>
      <c r="D81" s="39"/>
      <c r="E81" s="39"/>
      <c r="F81" s="39"/>
      <c r="O81" s="18"/>
      <c r="P81" s="18" t="s">
        <v>206</v>
      </c>
    </row>
    <row r="82" spans="1:28" s="11" customFormat="1" ht="31.5" x14ac:dyDescent="0.25">
      <c r="A82" s="19">
        <f>IF(H82&lt;&gt;"",COUNTA(H$1:H82),"")</f>
        <v>68</v>
      </c>
      <c r="B82" s="20" t="s">
        <v>207</v>
      </c>
      <c r="C82" s="21" t="s">
        <v>208</v>
      </c>
      <c r="D82" s="22" t="s">
        <v>114</v>
      </c>
      <c r="E82" s="23">
        <v>0.04</v>
      </c>
      <c r="F82" s="21" t="s">
        <v>209</v>
      </c>
      <c r="H82" s="7" t="s">
        <v>12</v>
      </c>
      <c r="O82" s="18"/>
      <c r="P82" s="18"/>
    </row>
    <row r="83" spans="1:28" s="11" customFormat="1" ht="47.25" x14ac:dyDescent="0.25">
      <c r="A83" s="19">
        <f>IF(H83&lt;&gt;"",COUNTA(H$1:H83),"")</f>
        <v>69</v>
      </c>
      <c r="B83" s="20" t="s">
        <v>210</v>
      </c>
      <c r="C83" s="21" t="s">
        <v>211</v>
      </c>
      <c r="D83" s="22" t="s">
        <v>15</v>
      </c>
      <c r="E83" s="27">
        <v>3.7599999999999999E-3</v>
      </c>
      <c r="F83" s="21" t="s">
        <v>212</v>
      </c>
      <c r="H83" s="7" t="s">
        <v>12</v>
      </c>
      <c r="O83" s="18"/>
      <c r="P83" s="18"/>
    </row>
    <row r="84" spans="1:28" s="11" customFormat="1" ht="15.75" x14ac:dyDescent="0.25">
      <c r="A84" s="19">
        <f>IF(H84&lt;&gt;"",COUNTA(H$1:H84),"")</f>
        <v>70</v>
      </c>
      <c r="B84" s="20" t="s">
        <v>213</v>
      </c>
      <c r="C84" s="21" t="s">
        <v>45</v>
      </c>
      <c r="D84" s="22" t="s">
        <v>33</v>
      </c>
      <c r="E84" s="23">
        <v>0.36</v>
      </c>
      <c r="F84" s="21" t="s">
        <v>214</v>
      </c>
      <c r="H84" s="7" t="s">
        <v>12</v>
      </c>
      <c r="O84" s="18"/>
      <c r="P84" s="18"/>
    </row>
    <row r="85" spans="1:28" s="11" customFormat="1" ht="31.5" x14ac:dyDescent="0.25">
      <c r="A85" s="19">
        <f>IF(H85&lt;&gt;"",COUNTA(H$1:H85),"")</f>
        <v>71</v>
      </c>
      <c r="B85" s="20" t="s">
        <v>215</v>
      </c>
      <c r="C85" s="21" t="s">
        <v>48</v>
      </c>
      <c r="D85" s="22" t="s">
        <v>49</v>
      </c>
      <c r="E85" s="25">
        <v>2E-3</v>
      </c>
      <c r="F85" s="21" t="s">
        <v>216</v>
      </c>
      <c r="H85" s="7" t="s">
        <v>12</v>
      </c>
      <c r="O85" s="18"/>
      <c r="P85" s="18"/>
    </row>
    <row r="86" spans="1:28" s="11" customFormat="1" ht="78.75" x14ac:dyDescent="0.25">
      <c r="A86" s="19">
        <f>IF(H86&lt;&gt;"",COUNTA(H$1:H86),"")</f>
        <v>72</v>
      </c>
      <c r="B86" s="20" t="s">
        <v>217</v>
      </c>
      <c r="C86" s="21" t="s">
        <v>52</v>
      </c>
      <c r="D86" s="22" t="s">
        <v>53</v>
      </c>
      <c r="E86" s="25">
        <v>0.20200000000000001</v>
      </c>
      <c r="F86" s="21" t="s">
        <v>218</v>
      </c>
      <c r="H86" s="7" t="s">
        <v>12</v>
      </c>
      <c r="O86" s="18"/>
      <c r="P86" s="18"/>
    </row>
    <row r="87" spans="1:28" s="11" customFormat="1" ht="47.25" x14ac:dyDescent="0.25">
      <c r="A87" s="19">
        <f>IF(H87&lt;&gt;"",COUNTA(H$1:H87),"")</f>
        <v>73</v>
      </c>
      <c r="B87" s="20" t="s">
        <v>219</v>
      </c>
      <c r="C87" s="21" t="s">
        <v>56</v>
      </c>
      <c r="D87" s="22" t="s">
        <v>33</v>
      </c>
      <c r="E87" s="23">
        <v>0.18</v>
      </c>
      <c r="F87" s="21" t="s">
        <v>220</v>
      </c>
      <c r="H87" s="7" t="s">
        <v>12</v>
      </c>
      <c r="O87" s="18"/>
      <c r="P87" s="18"/>
    </row>
    <row r="88" spans="1:28" s="11" customFormat="1" ht="31.5" x14ac:dyDescent="0.25">
      <c r="A88" s="19">
        <f>IF(H88&lt;&gt;"",COUNTA(H$1:H88),"")</f>
        <v>74</v>
      </c>
      <c r="B88" s="20" t="s">
        <v>221</v>
      </c>
      <c r="C88" s="21" t="s">
        <v>59</v>
      </c>
      <c r="D88" s="22" t="s">
        <v>33</v>
      </c>
      <c r="E88" s="23">
        <v>0.19</v>
      </c>
      <c r="F88" s="21" t="s">
        <v>222</v>
      </c>
      <c r="H88" s="7" t="s">
        <v>12</v>
      </c>
      <c r="O88" s="18"/>
      <c r="P88" s="18"/>
    </row>
    <row r="89" spans="1:28" s="11" customFormat="1" ht="47.25" x14ac:dyDescent="0.25">
      <c r="A89" s="19">
        <f>IF(H89&lt;&gt;"",COUNTA(H$1:H89),"")</f>
        <v>75</v>
      </c>
      <c r="B89" s="20" t="s">
        <v>223</v>
      </c>
      <c r="C89" s="21" t="s">
        <v>224</v>
      </c>
      <c r="D89" s="22" t="s">
        <v>97</v>
      </c>
      <c r="E89" s="28">
        <v>4</v>
      </c>
      <c r="F89" s="21" t="s">
        <v>98</v>
      </c>
      <c r="H89" s="7" t="s">
        <v>12</v>
      </c>
      <c r="O89" s="18"/>
      <c r="P89" s="18"/>
    </row>
    <row r="90" spans="1:28" s="11" customFormat="1" ht="47.25" x14ac:dyDescent="0.25">
      <c r="A90" s="19">
        <f>IF(H90&lt;&gt;"",COUNTA(H$1:H90),"")</f>
        <v>76</v>
      </c>
      <c r="B90" s="20" t="s">
        <v>225</v>
      </c>
      <c r="C90" s="21" t="s">
        <v>226</v>
      </c>
      <c r="D90" s="22" t="s">
        <v>97</v>
      </c>
      <c r="E90" s="28">
        <v>1</v>
      </c>
      <c r="F90" s="21" t="s">
        <v>98</v>
      </c>
      <c r="H90" s="7" t="s">
        <v>12</v>
      </c>
      <c r="O90" s="18"/>
      <c r="P90" s="18"/>
    </row>
    <row r="91" spans="1:28" s="11" customFormat="1" ht="31.5" x14ac:dyDescent="0.25">
      <c r="A91" s="19">
        <f>IF(H91&lt;&gt;"",COUNTA(H$1:H91),"")</f>
        <v>77</v>
      </c>
      <c r="B91" s="20" t="s">
        <v>227</v>
      </c>
      <c r="C91" s="21" t="s">
        <v>228</v>
      </c>
      <c r="D91" s="22" t="s">
        <v>97</v>
      </c>
      <c r="E91" s="28">
        <v>1</v>
      </c>
      <c r="F91" s="21" t="s">
        <v>98</v>
      </c>
      <c r="H91" s="7" t="s">
        <v>12</v>
      </c>
      <c r="O91" s="18"/>
      <c r="P91" s="18"/>
    </row>
    <row r="92" spans="1:28" s="11" customFormat="1" ht="31.5" x14ac:dyDescent="0.25">
      <c r="A92" s="19">
        <f>IF(H92&lt;&gt;"",COUNTA(H$1:H92),"")</f>
        <v>78</v>
      </c>
      <c r="B92" s="20" t="s">
        <v>229</v>
      </c>
      <c r="C92" s="21" t="s">
        <v>230</v>
      </c>
      <c r="D92" s="22" t="s">
        <v>49</v>
      </c>
      <c r="E92" s="25">
        <v>0.21199999999999999</v>
      </c>
      <c r="F92" s="21" t="s">
        <v>98</v>
      </c>
      <c r="H92" s="7" t="s">
        <v>12</v>
      </c>
      <c r="O92" s="18"/>
      <c r="P92" s="18"/>
    </row>
    <row r="93" spans="1:28" s="11" customFormat="1" ht="36.75" customHeight="1" x14ac:dyDescent="0.25"/>
    <row r="94" spans="1:28" s="34" customFormat="1" ht="15.75" x14ac:dyDescent="0.25">
      <c r="A94" s="29"/>
      <c r="B94" s="30" t="s">
        <v>231</v>
      </c>
      <c r="C94" s="41" t="s">
        <v>235</v>
      </c>
      <c r="D94" s="41"/>
      <c r="E94" s="42" t="s">
        <v>237</v>
      </c>
      <c r="F94" s="42"/>
      <c r="G94" s="11"/>
      <c r="H94" s="11"/>
      <c r="I94" s="11"/>
      <c r="J94" s="11"/>
      <c r="K94" s="11"/>
      <c r="L94" s="11"/>
      <c r="M94" s="11"/>
      <c r="N94" s="11"/>
      <c r="O94" s="31"/>
      <c r="P94" s="31"/>
      <c r="Q94" s="32" t="s">
        <v>232</v>
      </c>
      <c r="R94" s="32" t="s">
        <v>232</v>
      </c>
      <c r="S94" s="33" t="s">
        <v>232</v>
      </c>
      <c r="T94" s="33" t="s">
        <v>232</v>
      </c>
      <c r="U94" s="33" t="s">
        <v>232</v>
      </c>
      <c r="V94" s="33" t="s">
        <v>232</v>
      </c>
      <c r="W94" s="32"/>
      <c r="X94" s="32"/>
      <c r="Y94" s="33"/>
      <c r="Z94" s="33"/>
      <c r="AA94" s="33"/>
      <c r="AB94" s="33"/>
    </row>
    <row r="95" spans="1:28" s="36" customFormat="1" ht="20.25" customHeight="1" x14ac:dyDescent="0.25">
      <c r="A95" s="35"/>
      <c r="B95" s="30"/>
      <c r="C95" s="40" t="s">
        <v>233</v>
      </c>
      <c r="D95" s="40"/>
      <c r="E95" s="40"/>
      <c r="F95" s="40"/>
      <c r="O95" s="31"/>
      <c r="P95" s="31"/>
      <c r="Q95" s="32"/>
      <c r="R95" s="32"/>
      <c r="S95" s="33"/>
      <c r="T95" s="33"/>
      <c r="U95" s="33"/>
      <c r="V95" s="33"/>
      <c r="W95" s="32"/>
      <c r="X95" s="32"/>
      <c r="Y95" s="33"/>
      <c r="Z95" s="33"/>
      <c r="AA95" s="33"/>
      <c r="AB95" s="33"/>
    </row>
    <row r="96" spans="1:28" s="34" customFormat="1" ht="15.75" x14ac:dyDescent="0.25">
      <c r="A96" s="29"/>
      <c r="B96" s="30" t="s">
        <v>234</v>
      </c>
      <c r="C96" s="41" t="s">
        <v>236</v>
      </c>
      <c r="D96" s="41"/>
      <c r="E96" s="42" t="s">
        <v>238</v>
      </c>
      <c r="F96" s="42"/>
      <c r="G96" s="11"/>
      <c r="H96" s="11"/>
      <c r="I96" s="11"/>
      <c r="J96" s="11"/>
      <c r="K96" s="11"/>
      <c r="L96" s="11"/>
      <c r="M96" s="11"/>
      <c r="N96" s="11"/>
      <c r="O96" s="31"/>
      <c r="P96" s="31"/>
      <c r="Q96" s="32"/>
      <c r="R96" s="32"/>
      <c r="S96" s="33"/>
      <c r="T96" s="33"/>
      <c r="U96" s="33"/>
      <c r="V96" s="33"/>
      <c r="W96" s="32" t="s">
        <v>232</v>
      </c>
      <c r="X96" s="32" t="s">
        <v>232</v>
      </c>
      <c r="Y96" s="33" t="s">
        <v>232</v>
      </c>
      <c r="Z96" s="33" t="s">
        <v>232</v>
      </c>
      <c r="AA96" s="33" t="s">
        <v>232</v>
      </c>
      <c r="AB96" s="33" t="s">
        <v>232</v>
      </c>
    </row>
    <row r="97" spans="1:28" s="36" customFormat="1" ht="20.25" customHeight="1" x14ac:dyDescent="0.25">
      <c r="A97" s="35"/>
      <c r="C97" s="40" t="s">
        <v>233</v>
      </c>
      <c r="D97" s="40"/>
      <c r="E97" s="40"/>
      <c r="F97" s="40"/>
      <c r="O97" s="31"/>
      <c r="P97" s="31"/>
      <c r="Q97" s="32"/>
      <c r="R97" s="32"/>
      <c r="S97" s="33"/>
      <c r="T97" s="33"/>
      <c r="U97" s="33"/>
      <c r="V97" s="33"/>
      <c r="W97" s="32"/>
      <c r="X97" s="32"/>
      <c r="Y97" s="33"/>
      <c r="Z97" s="33"/>
      <c r="AA97" s="33"/>
      <c r="AB97" s="33"/>
    </row>
    <row r="98" spans="1:28" s="7" customFormat="1" ht="11.25" customHeight="1" x14ac:dyDescent="0.25">
      <c r="A98" s="37"/>
      <c r="O98" s="8"/>
      <c r="P98" s="8"/>
      <c r="Q98" s="9"/>
      <c r="R98" s="9"/>
      <c r="S98" s="10"/>
      <c r="T98" s="10"/>
      <c r="U98" s="10"/>
      <c r="V98" s="10"/>
      <c r="W98" s="9"/>
      <c r="X98" s="9"/>
      <c r="Y98" s="10"/>
      <c r="Z98" s="10"/>
      <c r="AA98" s="10"/>
      <c r="AB98" s="10"/>
    </row>
    <row r="99" spans="1:28" s="11" customFormat="1" ht="15.75" x14ac:dyDescent="0.25">
      <c r="B99" s="38"/>
      <c r="D99" s="38"/>
    </row>
    <row r="100" spans="1:28" s="7" customFormat="1" ht="11.25" customHeight="1" x14ac:dyDescent="0.25">
      <c r="A100" s="37"/>
      <c r="O100" s="8"/>
      <c r="P100" s="8"/>
      <c r="Q100" s="9"/>
      <c r="R100" s="9"/>
      <c r="S100" s="10"/>
      <c r="T100" s="10"/>
      <c r="U100" s="10"/>
      <c r="V100" s="10"/>
      <c r="W100" s="9"/>
      <c r="X100" s="9"/>
      <c r="Y100" s="10"/>
      <c r="Z100" s="10"/>
      <c r="AA100" s="10"/>
      <c r="AB100" s="10"/>
    </row>
    <row r="101" spans="1:28" s="7" customFormat="1" ht="11.25" customHeight="1" x14ac:dyDescent="0.25">
      <c r="A101" s="37"/>
      <c r="O101" s="8"/>
      <c r="P101" s="8"/>
      <c r="Q101" s="9"/>
      <c r="R101" s="9"/>
      <c r="S101" s="10"/>
      <c r="T101" s="10"/>
      <c r="U101" s="10"/>
      <c r="V101" s="10"/>
      <c r="W101" s="9"/>
      <c r="X101" s="9"/>
      <c r="Y101" s="10"/>
      <c r="Z101" s="10"/>
      <c r="AA101" s="10"/>
      <c r="AB101" s="10"/>
    </row>
    <row r="102" spans="1:28" s="7" customFormat="1" ht="11.25" customHeight="1" x14ac:dyDescent="0.25">
      <c r="A102" s="37"/>
      <c r="O102" s="8"/>
      <c r="P102" s="8"/>
      <c r="Q102" s="9"/>
      <c r="R102" s="9"/>
      <c r="S102" s="10"/>
      <c r="T102" s="10"/>
      <c r="U102" s="10"/>
      <c r="V102" s="10"/>
      <c r="W102" s="9"/>
      <c r="X102" s="9"/>
      <c r="Y102" s="10"/>
      <c r="Z102" s="10"/>
      <c r="AA102" s="10"/>
      <c r="AB102" s="10"/>
    </row>
    <row r="103" spans="1:28" s="7" customFormat="1" ht="11.25" customHeight="1" x14ac:dyDescent="0.25">
      <c r="A103" s="37"/>
      <c r="O103" s="8"/>
      <c r="P103" s="8"/>
      <c r="Q103" s="9"/>
      <c r="R103" s="9"/>
      <c r="S103" s="10"/>
      <c r="T103" s="10"/>
      <c r="U103" s="10"/>
      <c r="V103" s="10"/>
      <c r="W103" s="9"/>
      <c r="X103" s="9"/>
      <c r="Y103" s="10"/>
      <c r="Z103" s="10"/>
      <c r="AA103" s="10"/>
      <c r="AB103" s="10"/>
    </row>
    <row r="104" spans="1:28" customFormat="1" ht="15" x14ac:dyDescent="0.25">
      <c r="C104" s="6"/>
    </row>
    <row r="105" spans="1:28" customFormat="1" ht="15" x14ac:dyDescent="0.25">
      <c r="C105" s="6"/>
    </row>
    <row r="106" spans="1:28" customFormat="1" ht="15" x14ac:dyDescent="0.25">
      <c r="C106" s="6"/>
    </row>
  </sheetData>
  <mergeCells count="17">
    <mergeCell ref="A1:F1"/>
    <mergeCell ref="A41:F41"/>
    <mergeCell ref="A47:F47"/>
    <mergeCell ref="A81:F81"/>
    <mergeCell ref="C94:D94"/>
    <mergeCell ref="E94:F94"/>
    <mergeCell ref="A12:F12"/>
    <mergeCell ref="A15:F15"/>
    <mergeCell ref="A18:F18"/>
    <mergeCell ref="A24:F24"/>
    <mergeCell ref="A29:F29"/>
    <mergeCell ref="A2:F2"/>
    <mergeCell ref="A6:F6"/>
    <mergeCell ref="C95:F95"/>
    <mergeCell ref="C96:D96"/>
    <mergeCell ref="E96:F96"/>
    <mergeCell ref="C97:F97"/>
  </mergeCells>
  <printOptions horizontalCentered="1"/>
  <pageMargins left="0.78740157480314965" right="0.19685039370078741" top="0.39370078740157483" bottom="0.39370078740157483" header="0" footer="0"/>
  <pageSetup paperSize="9" scale="10" fitToHeight="0" orientation="portrait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ВОР</vt:lpstr>
      <vt:lpstr>ВОР!Заголовки_для_печати</vt:lpstr>
      <vt:lpstr>ВОР!Область_печати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Серебрянская Алина</cp:lastModifiedBy>
  <cp:lastPrinted>2023-06-08T12:07:32Z</cp:lastPrinted>
  <dcterms:created xsi:type="dcterms:W3CDTF">2020-09-30T08:50:27Z</dcterms:created>
  <dcterms:modified xsi:type="dcterms:W3CDTF">2026-09-30T12:58:23Z</dcterms:modified>
</cp:coreProperties>
</file>