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ация\Буторина\!!!10.Перчатки\"/>
    </mc:Choice>
  </mc:AlternateContent>
  <xr:revisionPtr revIDLastSave="0" documentId="13_ncr:1_{E77F2576-89E3-43E7-A26D-1AA70B2990C2}" xr6:coauthVersionLast="46" xr6:coauthVersionMax="46" xr10:uidLastSave="{00000000-0000-0000-0000-000000000000}"/>
  <bookViews>
    <workbookView xWindow="7500" yWindow="15" windowWidth="21180" windowHeight="13965" xr2:uid="{00000000-000D-0000-FFFF-FFFF00000000}"/>
  </bookViews>
  <sheets>
    <sheet name="Лист1 (2)" sheetId="2" r:id="rId1"/>
  </sheets>
  <calcPr calcId="191029"/>
</workbook>
</file>

<file path=xl/calcChain.xml><?xml version="1.0" encoding="utf-8"?>
<calcChain xmlns="http://schemas.openxmlformats.org/spreadsheetml/2006/main">
  <c r="K9" i="2" l="1"/>
  <c r="O9" i="2" l="1"/>
  <c r="L9" i="2"/>
  <c r="P9" i="2"/>
  <c r="P10" i="2" l="1"/>
</calcChain>
</file>

<file path=xl/sharedStrings.xml><?xml version="1.0" encoding="utf-8"?>
<sst xmlns="http://schemas.openxmlformats.org/spreadsheetml/2006/main" count="33" uniqueCount="28">
  <si>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</si>
  <si>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</si>
  <si>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</si>
  <si>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</si>
  <si>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</si>
  <si>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</si>
  <si>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</si>
  <si>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</si>
  <si>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</si>
  <si>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</si>
  <si>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</si>
  <si>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</si>
  <si>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</si>
  <si>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</si>
  <si>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</si>
  <si>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</si>
  <si>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</si>
  <si>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</si>
  <si>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</si>
  <si>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</si>
  <si>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</si>
  <si>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>пар</t>
  </si>
  <si>
    <t>Итого:</t>
  </si>
  <si>
    <t>Источник №6</t>
  </si>
  <si>
    <t>Перчатки латексные</t>
  </si>
  <si>
    <t>На основании проведенного анализа рынка и расчетов, НМЦК составляет:   228 015,00 рублей.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</si>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</sst>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_р_."/>
    <numFmt numFmtId="165" formatCode="#\ ##0.00#########"/>
  </numFmts>
  <fonts count="6" x14ac:knownFonts="1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99695</xdr:colOff>
      <xdr:row>0</xdr:row>
      <xdr:rowOff>19685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5120" y="0"/>
          <a:ext cx="5260975" cy="1968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C5" sqref="C5:P5"/>
    </sheetView>
  </sheetViews>
  <sheetFormatPr defaultColWidth="9.140625" defaultRowHeight="12.75" x14ac:dyDescent="0.25"/>
  <cols>
    <col min="1" max="1" width="4.85546875" style="8" customWidth="1"/>
    <col min="2" max="2" width="32.5703125" style="2" customWidth="1"/>
    <col min="3" max="3" width="10.28515625" style="8" customWidth="1"/>
    <col min="4" max="4" width="9.140625" style="8"/>
    <col min="5" max="10" width="12.7109375" style="3" customWidth="1"/>
    <col min="11" max="11" width="13.5703125" style="3" customWidth="1"/>
    <col min="12" max="12" width="7.85546875" style="8" customWidth="1"/>
    <col min="13" max="13" width="12.5703125" style="8" customWidth="1"/>
    <col min="14" max="14" width="10.28515625" style="8" customWidth="1"/>
    <col min="15" max="15" width="16.85546875" style="8" customWidth="1"/>
    <col min="16" max="16" width="13.28515625" style="3" customWidth="1"/>
    <col min="17" max="18" width="14.28515625" style="8" customWidth="1"/>
    <col min="19" max="19" width="9.140625" style="8"/>
    <col min="20" max="20" width="14.42578125" style="8" customWidth="1"/>
    <col min="21" max="16384" width="9.140625" style="8"/>
  </cols>
  <sheetData>
    <row r="1" spans="1:16" ht="81.7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3" spans="1:16" ht="50.25" customHeight="1" x14ac:dyDescent="0.25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1.75" customHeight="1" x14ac:dyDescent="0.25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8" customFormat="1" ht="34.5" customHeight="1" x14ac:dyDescent="0.25">
      <c r="A5" s="26" t="s">
        <v>1</v>
      </c>
      <c r="B5" s="26"/>
      <c r="C5" s="27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21" customHeight="1" x14ac:dyDescent="0.25">
      <c r="A6" s="22" t="s">
        <v>3</v>
      </c>
      <c r="B6" s="23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1" customHeight="1" x14ac:dyDescent="0.25">
      <c r="A7" s="20" t="s">
        <v>4</v>
      </c>
      <c r="B7" s="15" t="s">
        <v>5</v>
      </c>
      <c r="C7" s="21" t="s">
        <v>6</v>
      </c>
      <c r="D7" s="15"/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7" t="s">
        <v>23</v>
      </c>
      <c r="K7" s="16" t="s">
        <v>12</v>
      </c>
      <c r="L7" s="15" t="s">
        <v>13</v>
      </c>
      <c r="M7" s="15" t="s">
        <v>14</v>
      </c>
      <c r="N7" s="15" t="s">
        <v>15</v>
      </c>
      <c r="O7" s="15" t="s">
        <v>16</v>
      </c>
      <c r="P7" s="16" t="s">
        <v>17</v>
      </c>
    </row>
    <row r="8" spans="1:16" ht="27" customHeight="1" x14ac:dyDescent="0.25">
      <c r="A8" s="20"/>
      <c r="B8" s="15"/>
      <c r="C8" s="10" t="s">
        <v>18</v>
      </c>
      <c r="D8" s="9" t="s">
        <v>19</v>
      </c>
      <c r="E8" s="12" t="s">
        <v>20</v>
      </c>
      <c r="F8" s="12" t="s">
        <v>20</v>
      </c>
      <c r="G8" s="12" t="s">
        <v>20</v>
      </c>
      <c r="H8" s="12" t="s">
        <v>20</v>
      </c>
      <c r="I8" s="12" t="s">
        <v>20</v>
      </c>
      <c r="J8" s="12" t="s">
        <v>20</v>
      </c>
      <c r="K8" s="16"/>
      <c r="L8" s="15"/>
      <c r="M8" s="15"/>
      <c r="N8" s="15"/>
      <c r="O8" s="15"/>
      <c r="P8" s="16"/>
    </row>
    <row r="9" spans="1:16" ht="20.25" customHeight="1" x14ac:dyDescent="0.25">
      <c r="A9" s="11">
        <v>1</v>
      </c>
      <c r="B9" s="6" t="s">
        <v>24</v>
      </c>
      <c r="C9" s="13" t="s">
        <v>21</v>
      </c>
      <c r="D9" s="5">
        <v>4500</v>
      </c>
      <c r="E9" s="4">
        <v>52</v>
      </c>
      <c r="F9" s="4">
        <v>50</v>
      </c>
      <c r="G9" s="4">
        <v>50</v>
      </c>
      <c r="H9" s="4"/>
      <c r="I9" s="4"/>
      <c r="J9" s="4"/>
      <c r="K9" s="12">
        <f>ROUND(AVERAGE(E9,F9,G9),2)</f>
        <v>50.67</v>
      </c>
      <c r="L9" s="9">
        <f>COUNT(E9:J9)</f>
        <v>3</v>
      </c>
      <c r="M9" s="9">
        <v>2.5166114780000002</v>
      </c>
      <c r="N9" s="9">
        <v>1.3434108140000001</v>
      </c>
      <c r="O9" s="9" t="str">
        <f t="shared" ref="O9" si="0">IF(N9&lt;33,"ОДНОРОДНЫЕ","НЕОДНОРОДНЫЕ")</f>
        <v>ОДНОРОДНЫЕ</v>
      </c>
      <c r="P9" s="12">
        <f>ROUND(D9*K9,2)</f>
        <v>228015</v>
      </c>
    </row>
    <row r="10" spans="1:16" s="1" customFormat="1" ht="20.25" customHeight="1" x14ac:dyDescent="0.25">
      <c r="A10" s="17" t="s">
        <v>22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4">
        <f>SUM(P9:P9)</f>
        <v>228015</v>
      </c>
    </row>
    <row r="11" spans="1:16" ht="19.5" customHeight="1" x14ac:dyDescent="0.25">
      <c r="A11" s="19" t="s">
        <v>25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</sheetData>
  <mergeCells count="17">
    <mergeCell ref="A6:P6"/>
    <mergeCell ref="A1:P1"/>
    <mergeCell ref="A3:P3"/>
    <mergeCell ref="A4:P4"/>
    <mergeCell ref="A5:B5"/>
    <mergeCell ref="C5:P5"/>
    <mergeCell ref="N7:N8"/>
    <mergeCell ref="O7:O8"/>
    <mergeCell ref="P7:P8"/>
    <mergeCell ref="A10:O10"/>
    <mergeCell ref="A11:P11"/>
    <mergeCell ref="A7:A8"/>
    <mergeCell ref="B7:B8"/>
    <mergeCell ref="C7:D7"/>
    <mergeCell ref="K7:K8"/>
    <mergeCell ref="L7:L8"/>
    <mergeCell ref="M7:M8"/>
  </mergeCells>
  <conditionalFormatting sqref="O9">
    <cfRule type="containsText" dxfId="2" priority="10" operator="containsText" text="НЕОДНОРОДНЫЕ">
      <formula>NOT(ISERROR(SEARCH("НЕОДНОРОДНЫЕ",O9)))</formula>
    </cfRule>
    <cfRule type="containsText" dxfId="1" priority="11" operator="containsText" text="ОДНОРОДНЫЕ">
      <formula>NOT(ISERROR(SEARCH("ОДНОРОДНЫЕ",O9)))</formula>
    </cfRule>
    <cfRule type="containsText" dxfId="0" priority="12" operator="containsText" text="НЕОДНОРОДНЫЕ">
      <formula>NOT(ISERROR(SEARCH("НЕОДНОРОДНЫЕ",O9)))</formula>
    </cfRule>
  </conditionalFormatting>
  <pageMargins left="0" right="0" top="0" bottom="0" header="0.31496062992125984" footer="0.31496062992125984"/>
  <pageSetup paperSize="9" scale="65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Admine</dc:creator>
  <cp:lastModifiedBy>Admine</cp:lastModifiedBy>
  <cp:lastPrinted>2026-09-14T08:49:21Z</cp:lastPrinted>
  <dcterms:created xsi:type="dcterms:W3CDTF">2006-09-28T05:33:00Z</dcterms:created>
  <dcterms:modified xsi:type="dcterms:W3CDTF">2026-10-07T03:28:37Z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A40276C6E66245B9826E0A96483EEB67_12</vt:lpwstr>
  </property>
  <property fmtid="{D5CDD505-2E9C-101B-9397-08002B2CF9AE}" pid="3" name="KSOProductBuildVer">
    <vt:lpwstr>1049-12.2.0.20795</vt:lpwstr>
  </property>
</Properties>
</file>