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dv\Desktop\заказчики\ПП-8\"/>
    </mc:Choice>
  </mc:AlternateContent>
  <xr:revisionPtr revIDLastSave="0" documentId="13_ncr:1_{4FA72479-A163-45A5-BC5C-6AF28C716A38}" xr6:coauthVersionLast="47" xr6:coauthVersionMax="47" xr10:uidLastSave="{00000000-0000-0000-0000-000000000000}"/>
  <bookViews>
    <workbookView xWindow="690" yWindow="945" windowWidth="27525" windowHeight="15180" xr2:uid="{00000000-000D-0000-FFFF-FFFF00000000}"/>
  </bookViews>
  <sheets>
    <sheet name="НМЦД " sheetId="2" r:id="rId1"/>
  </sheets>
  <definedNames>
    <definedName name="_xlnm._FilterDatabase" localSheetId="0" hidden="1">'НМЦД '!$A$6:$M$6</definedName>
  </definedNames>
  <calcPr calcId="191029"/>
</workbook>
</file>

<file path=xl/calcChain.xml><?xml version="1.0" encoding="utf-8"?>
<calcChain xmlns="http://schemas.openxmlformats.org/spreadsheetml/2006/main">
  <c r="M424" i="2" l="1"/>
  <c r="M488"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I14" i="2"/>
  <c r="I15" i="2"/>
  <c r="I16" i="2"/>
  <c r="M16" i="2" s="1"/>
  <c r="I17" i="2"/>
  <c r="M17" i="2" s="1"/>
  <c r="I18" i="2"/>
  <c r="M18" i="2" s="1"/>
  <c r="I19" i="2"/>
  <c r="M19" i="2" s="1"/>
  <c r="I20" i="2"/>
  <c r="M20" i="2" s="1"/>
  <c r="I21" i="2"/>
  <c r="M21" i="2" s="1"/>
  <c r="I22" i="2"/>
  <c r="I23" i="2"/>
  <c r="I24" i="2"/>
  <c r="M24" i="2" s="1"/>
  <c r="I25" i="2"/>
  <c r="M25" i="2" s="1"/>
  <c r="I26" i="2"/>
  <c r="M26" i="2" s="1"/>
  <c r="I27" i="2"/>
  <c r="M27" i="2" s="1"/>
  <c r="I28" i="2"/>
  <c r="M28" i="2" s="1"/>
  <c r="I29" i="2"/>
  <c r="M29" i="2" s="1"/>
  <c r="I30" i="2"/>
  <c r="I31" i="2"/>
  <c r="I32" i="2"/>
  <c r="M32" i="2" s="1"/>
  <c r="I33" i="2"/>
  <c r="M33" i="2" s="1"/>
  <c r="I34" i="2"/>
  <c r="M34" i="2" s="1"/>
  <c r="I35" i="2"/>
  <c r="M35" i="2" s="1"/>
  <c r="I36" i="2"/>
  <c r="M36" i="2" s="1"/>
  <c r="I37" i="2"/>
  <c r="M37" i="2" s="1"/>
  <c r="I38" i="2"/>
  <c r="I39" i="2"/>
  <c r="I40" i="2"/>
  <c r="M40" i="2" s="1"/>
  <c r="I41" i="2"/>
  <c r="M41" i="2" s="1"/>
  <c r="I42" i="2"/>
  <c r="M42" i="2" s="1"/>
  <c r="I43" i="2"/>
  <c r="M43" i="2" s="1"/>
  <c r="I44" i="2"/>
  <c r="M44" i="2" s="1"/>
  <c r="I45" i="2"/>
  <c r="M45" i="2" s="1"/>
  <c r="I46" i="2"/>
  <c r="I47" i="2"/>
  <c r="I48" i="2"/>
  <c r="M48" i="2" s="1"/>
  <c r="I49" i="2"/>
  <c r="M49" i="2" s="1"/>
  <c r="I50" i="2"/>
  <c r="M50" i="2" s="1"/>
  <c r="I51" i="2"/>
  <c r="M51" i="2" s="1"/>
  <c r="I52" i="2"/>
  <c r="M52" i="2" s="1"/>
  <c r="I53" i="2"/>
  <c r="M53" i="2" s="1"/>
  <c r="I54" i="2"/>
  <c r="I55" i="2"/>
  <c r="I56" i="2"/>
  <c r="M56" i="2" s="1"/>
  <c r="I57" i="2"/>
  <c r="M57" i="2" s="1"/>
  <c r="I58" i="2"/>
  <c r="M58" i="2" s="1"/>
  <c r="I59" i="2"/>
  <c r="M59" i="2" s="1"/>
  <c r="I60" i="2"/>
  <c r="M60" i="2" s="1"/>
  <c r="I61" i="2"/>
  <c r="M61" i="2" s="1"/>
  <c r="I62" i="2"/>
  <c r="I63" i="2"/>
  <c r="I64" i="2"/>
  <c r="M64" i="2" s="1"/>
  <c r="I65" i="2"/>
  <c r="M65" i="2" s="1"/>
  <c r="I66" i="2"/>
  <c r="M66" i="2" s="1"/>
  <c r="I67" i="2"/>
  <c r="M67" i="2" s="1"/>
  <c r="I68" i="2"/>
  <c r="M68" i="2" s="1"/>
  <c r="I69" i="2"/>
  <c r="M69" i="2" s="1"/>
  <c r="I70" i="2"/>
  <c r="I71" i="2"/>
  <c r="I72" i="2"/>
  <c r="M72" i="2" s="1"/>
  <c r="I73" i="2"/>
  <c r="M73" i="2" s="1"/>
  <c r="I74" i="2"/>
  <c r="M74" i="2" s="1"/>
  <c r="I75" i="2"/>
  <c r="M75" i="2" s="1"/>
  <c r="I76" i="2"/>
  <c r="M76" i="2" s="1"/>
  <c r="I77" i="2"/>
  <c r="M77" i="2" s="1"/>
  <c r="I78" i="2"/>
  <c r="I79" i="2"/>
  <c r="I80" i="2"/>
  <c r="M80" i="2" s="1"/>
  <c r="I81" i="2"/>
  <c r="M81" i="2" s="1"/>
  <c r="I82" i="2"/>
  <c r="M82" i="2" s="1"/>
  <c r="I83" i="2"/>
  <c r="M83" i="2" s="1"/>
  <c r="I84" i="2"/>
  <c r="M84" i="2" s="1"/>
  <c r="I85" i="2"/>
  <c r="M85" i="2" s="1"/>
  <c r="I86" i="2"/>
  <c r="I87" i="2"/>
  <c r="I88" i="2"/>
  <c r="M88" i="2" s="1"/>
  <c r="I89" i="2"/>
  <c r="M89" i="2" s="1"/>
  <c r="I90" i="2"/>
  <c r="M90" i="2" s="1"/>
  <c r="I91" i="2"/>
  <c r="M91" i="2" s="1"/>
  <c r="I92" i="2"/>
  <c r="M92" i="2" s="1"/>
  <c r="I93" i="2"/>
  <c r="M93" i="2" s="1"/>
  <c r="I94" i="2"/>
  <c r="I95" i="2"/>
  <c r="I96" i="2"/>
  <c r="M96" i="2" s="1"/>
  <c r="I97" i="2"/>
  <c r="M97" i="2" s="1"/>
  <c r="I98" i="2"/>
  <c r="M98" i="2" s="1"/>
  <c r="I99" i="2"/>
  <c r="M99" i="2" s="1"/>
  <c r="I100" i="2"/>
  <c r="M100" i="2" s="1"/>
  <c r="I101" i="2"/>
  <c r="M101" i="2" s="1"/>
  <c r="I102" i="2"/>
  <c r="I103" i="2"/>
  <c r="I104" i="2"/>
  <c r="M104" i="2" s="1"/>
  <c r="I105" i="2"/>
  <c r="M105" i="2" s="1"/>
  <c r="I106" i="2"/>
  <c r="M106" i="2" s="1"/>
  <c r="I107" i="2"/>
  <c r="M107" i="2" s="1"/>
  <c r="I108" i="2"/>
  <c r="M108" i="2" s="1"/>
  <c r="I109" i="2"/>
  <c r="M109" i="2" s="1"/>
  <c r="I110" i="2"/>
  <c r="I111" i="2"/>
  <c r="I112" i="2"/>
  <c r="M112" i="2" s="1"/>
  <c r="I113" i="2"/>
  <c r="M113" i="2" s="1"/>
  <c r="I114" i="2"/>
  <c r="M114" i="2" s="1"/>
  <c r="I115" i="2"/>
  <c r="M115" i="2" s="1"/>
  <c r="I116" i="2"/>
  <c r="M116" i="2" s="1"/>
  <c r="I117" i="2"/>
  <c r="M117" i="2" s="1"/>
  <c r="I118" i="2"/>
  <c r="I119" i="2"/>
  <c r="I120" i="2"/>
  <c r="M120" i="2" s="1"/>
  <c r="I121" i="2"/>
  <c r="M121" i="2" s="1"/>
  <c r="I122" i="2"/>
  <c r="M122" i="2" s="1"/>
  <c r="I123" i="2"/>
  <c r="M123" i="2" s="1"/>
  <c r="I124" i="2"/>
  <c r="M124" i="2" s="1"/>
  <c r="I125" i="2"/>
  <c r="M125" i="2" s="1"/>
  <c r="I126" i="2"/>
  <c r="I127" i="2"/>
  <c r="I128" i="2"/>
  <c r="M128" i="2" s="1"/>
  <c r="I129" i="2"/>
  <c r="M129" i="2" s="1"/>
  <c r="I130" i="2"/>
  <c r="M130" i="2" s="1"/>
  <c r="I131" i="2"/>
  <c r="M131" i="2" s="1"/>
  <c r="I132" i="2"/>
  <c r="M132" i="2" s="1"/>
  <c r="I133" i="2"/>
  <c r="M133" i="2" s="1"/>
  <c r="I134" i="2"/>
  <c r="I135" i="2"/>
  <c r="I136" i="2"/>
  <c r="M136" i="2" s="1"/>
  <c r="I137" i="2"/>
  <c r="M137" i="2" s="1"/>
  <c r="I138" i="2"/>
  <c r="M138" i="2" s="1"/>
  <c r="I139" i="2"/>
  <c r="M139" i="2" s="1"/>
  <c r="I140" i="2"/>
  <c r="M140" i="2" s="1"/>
  <c r="I141" i="2"/>
  <c r="M141" i="2" s="1"/>
  <c r="I142" i="2"/>
  <c r="I143" i="2"/>
  <c r="I144" i="2"/>
  <c r="M144" i="2" s="1"/>
  <c r="I145" i="2"/>
  <c r="M145" i="2" s="1"/>
  <c r="I146" i="2"/>
  <c r="M146" i="2" s="1"/>
  <c r="I147" i="2"/>
  <c r="M147" i="2" s="1"/>
  <c r="I148" i="2"/>
  <c r="M148" i="2" s="1"/>
  <c r="I149" i="2"/>
  <c r="M149" i="2" s="1"/>
  <c r="I150" i="2"/>
  <c r="I151" i="2"/>
  <c r="I152" i="2"/>
  <c r="M152" i="2" s="1"/>
  <c r="I153" i="2"/>
  <c r="M153" i="2" s="1"/>
  <c r="I154" i="2"/>
  <c r="M154" i="2" s="1"/>
  <c r="I155" i="2"/>
  <c r="M155" i="2" s="1"/>
  <c r="I156" i="2"/>
  <c r="M156" i="2" s="1"/>
  <c r="I157" i="2"/>
  <c r="M157" i="2" s="1"/>
  <c r="I158" i="2"/>
  <c r="I159" i="2"/>
  <c r="I160" i="2"/>
  <c r="M160" i="2" s="1"/>
  <c r="I161" i="2"/>
  <c r="M161" i="2" s="1"/>
  <c r="I162" i="2"/>
  <c r="M162" i="2" s="1"/>
  <c r="I163" i="2"/>
  <c r="M163" i="2" s="1"/>
  <c r="I164" i="2"/>
  <c r="M164" i="2" s="1"/>
  <c r="I165" i="2"/>
  <c r="M165" i="2" s="1"/>
  <c r="I166" i="2"/>
  <c r="I167" i="2"/>
  <c r="I168" i="2"/>
  <c r="M168" i="2" s="1"/>
  <c r="I169" i="2"/>
  <c r="M169" i="2" s="1"/>
  <c r="I170" i="2"/>
  <c r="M170" i="2" s="1"/>
  <c r="I171" i="2"/>
  <c r="M171" i="2" s="1"/>
  <c r="I172" i="2"/>
  <c r="M172" i="2" s="1"/>
  <c r="I173" i="2"/>
  <c r="M173" i="2" s="1"/>
  <c r="I174" i="2"/>
  <c r="I175" i="2"/>
  <c r="I176" i="2"/>
  <c r="M176" i="2" s="1"/>
  <c r="I177" i="2"/>
  <c r="M177" i="2" s="1"/>
  <c r="I178" i="2"/>
  <c r="M178" i="2" s="1"/>
  <c r="I179" i="2"/>
  <c r="M179" i="2" s="1"/>
  <c r="I180" i="2"/>
  <c r="M180" i="2" s="1"/>
  <c r="I181" i="2"/>
  <c r="M181" i="2" s="1"/>
  <c r="I182" i="2"/>
  <c r="I183" i="2"/>
  <c r="I184" i="2"/>
  <c r="M184" i="2" s="1"/>
  <c r="I185" i="2"/>
  <c r="M185" i="2" s="1"/>
  <c r="I186" i="2"/>
  <c r="M186" i="2" s="1"/>
  <c r="I187" i="2"/>
  <c r="M187" i="2" s="1"/>
  <c r="I188" i="2"/>
  <c r="M188" i="2" s="1"/>
  <c r="I189" i="2"/>
  <c r="M189" i="2" s="1"/>
  <c r="I190" i="2"/>
  <c r="I191" i="2"/>
  <c r="I192" i="2"/>
  <c r="M192" i="2" s="1"/>
  <c r="I193" i="2"/>
  <c r="M193" i="2" s="1"/>
  <c r="I194" i="2"/>
  <c r="M194" i="2" s="1"/>
  <c r="I195" i="2"/>
  <c r="M195" i="2" s="1"/>
  <c r="I196" i="2"/>
  <c r="M196" i="2" s="1"/>
  <c r="I197" i="2"/>
  <c r="M197" i="2" s="1"/>
  <c r="I198" i="2"/>
  <c r="I199" i="2"/>
  <c r="I200" i="2"/>
  <c r="M200" i="2" s="1"/>
  <c r="I201" i="2"/>
  <c r="M201" i="2" s="1"/>
  <c r="I202" i="2"/>
  <c r="M202" i="2" s="1"/>
  <c r="I203" i="2"/>
  <c r="M203" i="2" s="1"/>
  <c r="I204" i="2"/>
  <c r="M204" i="2" s="1"/>
  <c r="I205" i="2"/>
  <c r="M205" i="2" s="1"/>
  <c r="I206" i="2"/>
  <c r="I207" i="2"/>
  <c r="I208" i="2"/>
  <c r="M208" i="2" s="1"/>
  <c r="I209" i="2"/>
  <c r="M209" i="2" s="1"/>
  <c r="I210" i="2"/>
  <c r="M210" i="2" s="1"/>
  <c r="I211" i="2"/>
  <c r="M211" i="2" s="1"/>
  <c r="I212" i="2"/>
  <c r="M212" i="2" s="1"/>
  <c r="I213" i="2"/>
  <c r="M213" i="2" s="1"/>
  <c r="I214" i="2"/>
  <c r="I215" i="2"/>
  <c r="I216" i="2"/>
  <c r="M216" i="2" s="1"/>
  <c r="I217" i="2"/>
  <c r="M217" i="2" s="1"/>
  <c r="I218" i="2"/>
  <c r="M218" i="2" s="1"/>
  <c r="I219" i="2"/>
  <c r="M219" i="2" s="1"/>
  <c r="I220" i="2"/>
  <c r="M220" i="2" s="1"/>
  <c r="I221" i="2"/>
  <c r="M221" i="2" s="1"/>
  <c r="I222" i="2"/>
  <c r="I223" i="2"/>
  <c r="I224" i="2"/>
  <c r="M224" i="2" s="1"/>
  <c r="I225" i="2"/>
  <c r="M225" i="2" s="1"/>
  <c r="I226" i="2"/>
  <c r="M226" i="2" s="1"/>
  <c r="I227" i="2"/>
  <c r="M227" i="2" s="1"/>
  <c r="I228" i="2"/>
  <c r="M228" i="2" s="1"/>
  <c r="I229" i="2"/>
  <c r="M229" i="2" s="1"/>
  <c r="I230" i="2"/>
  <c r="I231" i="2"/>
  <c r="I232" i="2"/>
  <c r="M232" i="2" s="1"/>
  <c r="I233" i="2"/>
  <c r="M233" i="2" s="1"/>
  <c r="I234" i="2"/>
  <c r="M234" i="2" s="1"/>
  <c r="I235" i="2"/>
  <c r="M235" i="2" s="1"/>
  <c r="I236" i="2"/>
  <c r="M236" i="2" s="1"/>
  <c r="I237" i="2"/>
  <c r="M237" i="2" s="1"/>
  <c r="I238" i="2"/>
  <c r="I239" i="2"/>
  <c r="I240" i="2"/>
  <c r="M240" i="2" s="1"/>
  <c r="I241" i="2"/>
  <c r="M241" i="2" s="1"/>
  <c r="I242" i="2"/>
  <c r="M242" i="2" s="1"/>
  <c r="I243" i="2"/>
  <c r="M243" i="2" s="1"/>
  <c r="I244" i="2"/>
  <c r="M244" i="2" s="1"/>
  <c r="I245" i="2"/>
  <c r="M245" i="2" s="1"/>
  <c r="I246" i="2"/>
  <c r="I247" i="2"/>
  <c r="I248" i="2"/>
  <c r="M248" i="2" s="1"/>
  <c r="I249" i="2"/>
  <c r="M249" i="2" s="1"/>
  <c r="I250" i="2"/>
  <c r="M250" i="2" s="1"/>
  <c r="I251" i="2"/>
  <c r="M251" i="2" s="1"/>
  <c r="I252" i="2"/>
  <c r="M252" i="2" s="1"/>
  <c r="I253" i="2"/>
  <c r="M253" i="2" s="1"/>
  <c r="I254" i="2"/>
  <c r="I255" i="2"/>
  <c r="I256" i="2"/>
  <c r="M256" i="2" s="1"/>
  <c r="I257" i="2"/>
  <c r="M257" i="2" s="1"/>
  <c r="I258" i="2"/>
  <c r="M258" i="2" s="1"/>
  <c r="I259" i="2"/>
  <c r="M259" i="2" s="1"/>
  <c r="I260" i="2"/>
  <c r="M260" i="2" s="1"/>
  <c r="I261" i="2"/>
  <c r="M261" i="2" s="1"/>
  <c r="I262" i="2"/>
  <c r="I263" i="2"/>
  <c r="I264" i="2"/>
  <c r="M264" i="2" s="1"/>
  <c r="I265" i="2"/>
  <c r="M265" i="2" s="1"/>
  <c r="I266" i="2"/>
  <c r="M266" i="2" s="1"/>
  <c r="I267" i="2"/>
  <c r="M267" i="2" s="1"/>
  <c r="I268" i="2"/>
  <c r="M268" i="2" s="1"/>
  <c r="I269" i="2"/>
  <c r="M269" i="2" s="1"/>
  <c r="I270" i="2"/>
  <c r="I271" i="2"/>
  <c r="I272" i="2"/>
  <c r="M272" i="2" s="1"/>
  <c r="I273" i="2"/>
  <c r="M273" i="2" s="1"/>
  <c r="I274" i="2"/>
  <c r="M274" i="2" s="1"/>
  <c r="I275" i="2"/>
  <c r="M275" i="2" s="1"/>
  <c r="I276" i="2"/>
  <c r="M276" i="2" s="1"/>
  <c r="I277" i="2"/>
  <c r="M277" i="2" s="1"/>
  <c r="I278" i="2"/>
  <c r="I279" i="2"/>
  <c r="I280" i="2"/>
  <c r="M280" i="2" s="1"/>
  <c r="I281" i="2"/>
  <c r="M281" i="2" s="1"/>
  <c r="I282" i="2"/>
  <c r="M282" i="2" s="1"/>
  <c r="I283" i="2"/>
  <c r="M283" i="2" s="1"/>
  <c r="I284" i="2"/>
  <c r="M284" i="2" s="1"/>
  <c r="I285" i="2"/>
  <c r="M285" i="2" s="1"/>
  <c r="I286" i="2"/>
  <c r="I287" i="2"/>
  <c r="I288" i="2"/>
  <c r="M288" i="2" s="1"/>
  <c r="I289" i="2"/>
  <c r="M289" i="2" s="1"/>
  <c r="I290" i="2"/>
  <c r="M290" i="2" s="1"/>
  <c r="I291" i="2"/>
  <c r="M291" i="2" s="1"/>
  <c r="I292" i="2"/>
  <c r="M292" i="2" s="1"/>
  <c r="I293" i="2"/>
  <c r="M293" i="2" s="1"/>
  <c r="I294" i="2"/>
  <c r="I295" i="2"/>
  <c r="I296" i="2"/>
  <c r="M296" i="2" s="1"/>
  <c r="I297" i="2"/>
  <c r="M297" i="2" s="1"/>
  <c r="I298" i="2"/>
  <c r="M298" i="2" s="1"/>
  <c r="I299" i="2"/>
  <c r="M299" i="2" s="1"/>
  <c r="I300" i="2"/>
  <c r="M300" i="2" s="1"/>
  <c r="I301" i="2"/>
  <c r="M301" i="2" s="1"/>
  <c r="I302" i="2"/>
  <c r="I303" i="2"/>
  <c r="I304" i="2"/>
  <c r="M304" i="2" s="1"/>
  <c r="I305" i="2"/>
  <c r="M305" i="2" s="1"/>
  <c r="I306" i="2"/>
  <c r="M306" i="2" s="1"/>
  <c r="I307" i="2"/>
  <c r="M307" i="2" s="1"/>
  <c r="I308" i="2"/>
  <c r="M308" i="2" s="1"/>
  <c r="I309" i="2"/>
  <c r="M309" i="2" s="1"/>
  <c r="I310" i="2"/>
  <c r="I311" i="2"/>
  <c r="I312" i="2"/>
  <c r="M312" i="2" s="1"/>
  <c r="I313" i="2"/>
  <c r="M313" i="2" s="1"/>
  <c r="I314" i="2"/>
  <c r="M314" i="2" s="1"/>
  <c r="I315" i="2"/>
  <c r="M315" i="2" s="1"/>
  <c r="I316" i="2"/>
  <c r="M316" i="2" s="1"/>
  <c r="I317" i="2"/>
  <c r="M317" i="2" s="1"/>
  <c r="I318" i="2"/>
  <c r="I319" i="2"/>
  <c r="I320" i="2"/>
  <c r="M320" i="2" s="1"/>
  <c r="I321" i="2"/>
  <c r="M321" i="2" s="1"/>
  <c r="I322" i="2"/>
  <c r="M322" i="2" s="1"/>
  <c r="I323" i="2"/>
  <c r="M323" i="2" s="1"/>
  <c r="I324" i="2"/>
  <c r="M324" i="2" s="1"/>
  <c r="I325" i="2"/>
  <c r="M325" i="2" s="1"/>
  <c r="I326" i="2"/>
  <c r="I327" i="2"/>
  <c r="I328" i="2"/>
  <c r="M328" i="2" s="1"/>
  <c r="I329" i="2"/>
  <c r="M329" i="2" s="1"/>
  <c r="I330" i="2"/>
  <c r="M330" i="2" s="1"/>
  <c r="I331" i="2"/>
  <c r="M331" i="2" s="1"/>
  <c r="I332" i="2"/>
  <c r="M332" i="2" s="1"/>
  <c r="I333" i="2"/>
  <c r="M333" i="2" s="1"/>
  <c r="I334" i="2"/>
  <c r="I335" i="2"/>
  <c r="I336" i="2"/>
  <c r="M336" i="2" s="1"/>
  <c r="I337" i="2"/>
  <c r="M337" i="2" s="1"/>
  <c r="I338" i="2"/>
  <c r="M338" i="2" s="1"/>
  <c r="I339" i="2"/>
  <c r="M339" i="2" s="1"/>
  <c r="I340" i="2"/>
  <c r="M340" i="2" s="1"/>
  <c r="I341" i="2"/>
  <c r="M341" i="2" s="1"/>
  <c r="I342" i="2"/>
  <c r="I343" i="2"/>
  <c r="I344" i="2"/>
  <c r="M344" i="2" s="1"/>
  <c r="I345" i="2"/>
  <c r="M345" i="2" s="1"/>
  <c r="I346" i="2"/>
  <c r="M346" i="2" s="1"/>
  <c r="I347" i="2"/>
  <c r="M347" i="2" s="1"/>
  <c r="I348" i="2"/>
  <c r="M348" i="2" s="1"/>
  <c r="I349" i="2"/>
  <c r="M349" i="2" s="1"/>
  <c r="I350" i="2"/>
  <c r="I351" i="2"/>
  <c r="I352" i="2"/>
  <c r="M352" i="2" s="1"/>
  <c r="I353" i="2"/>
  <c r="M353" i="2" s="1"/>
  <c r="I354" i="2"/>
  <c r="M354" i="2" s="1"/>
  <c r="I355" i="2"/>
  <c r="M355" i="2" s="1"/>
  <c r="I356" i="2"/>
  <c r="M356" i="2" s="1"/>
  <c r="I357" i="2"/>
  <c r="M357" i="2" s="1"/>
  <c r="I358" i="2"/>
  <c r="I359" i="2"/>
  <c r="I360" i="2"/>
  <c r="M360" i="2" s="1"/>
  <c r="I361" i="2"/>
  <c r="M361" i="2" s="1"/>
  <c r="I362" i="2"/>
  <c r="M362" i="2" s="1"/>
  <c r="I363" i="2"/>
  <c r="M363" i="2" s="1"/>
  <c r="I364" i="2"/>
  <c r="M364" i="2" s="1"/>
  <c r="I365" i="2"/>
  <c r="M365" i="2" s="1"/>
  <c r="I366" i="2"/>
  <c r="I367" i="2"/>
  <c r="I368" i="2"/>
  <c r="M368" i="2" s="1"/>
  <c r="I369" i="2"/>
  <c r="M369" i="2" s="1"/>
  <c r="I370" i="2"/>
  <c r="M370" i="2" s="1"/>
  <c r="I371" i="2"/>
  <c r="M371" i="2" s="1"/>
  <c r="I372" i="2"/>
  <c r="M372" i="2" s="1"/>
  <c r="I373" i="2"/>
  <c r="M373" i="2" s="1"/>
  <c r="I374" i="2"/>
  <c r="I375" i="2"/>
  <c r="I376" i="2"/>
  <c r="M376" i="2" s="1"/>
  <c r="I377" i="2"/>
  <c r="M377" i="2" s="1"/>
  <c r="I378" i="2"/>
  <c r="M378" i="2" s="1"/>
  <c r="I379" i="2"/>
  <c r="M379" i="2" s="1"/>
  <c r="I380" i="2"/>
  <c r="M380" i="2" s="1"/>
  <c r="I381" i="2"/>
  <c r="M381" i="2" s="1"/>
  <c r="I382" i="2"/>
  <c r="I383" i="2"/>
  <c r="I384" i="2"/>
  <c r="M384" i="2" s="1"/>
  <c r="I385" i="2"/>
  <c r="M385" i="2" s="1"/>
  <c r="I386" i="2"/>
  <c r="M386" i="2" s="1"/>
  <c r="I387" i="2"/>
  <c r="M387" i="2" s="1"/>
  <c r="I388" i="2"/>
  <c r="M388" i="2" s="1"/>
  <c r="I389" i="2"/>
  <c r="M389" i="2" s="1"/>
  <c r="I390" i="2"/>
  <c r="I391" i="2"/>
  <c r="I392" i="2"/>
  <c r="M392" i="2" s="1"/>
  <c r="I393" i="2"/>
  <c r="M393" i="2" s="1"/>
  <c r="I394" i="2"/>
  <c r="M394" i="2" s="1"/>
  <c r="I395" i="2"/>
  <c r="M395" i="2" s="1"/>
  <c r="I396" i="2"/>
  <c r="M396" i="2" s="1"/>
  <c r="I397" i="2"/>
  <c r="M397" i="2" s="1"/>
  <c r="I398" i="2"/>
  <c r="I399" i="2"/>
  <c r="I400" i="2"/>
  <c r="M400" i="2" s="1"/>
  <c r="I401" i="2"/>
  <c r="M401" i="2" s="1"/>
  <c r="I402" i="2"/>
  <c r="M402" i="2" s="1"/>
  <c r="I403" i="2"/>
  <c r="M403" i="2" s="1"/>
  <c r="I404" i="2"/>
  <c r="M404" i="2" s="1"/>
  <c r="I405" i="2"/>
  <c r="M405" i="2" s="1"/>
  <c r="I406" i="2"/>
  <c r="I407" i="2"/>
  <c r="I408" i="2"/>
  <c r="M408" i="2" s="1"/>
  <c r="I409" i="2"/>
  <c r="M409" i="2" s="1"/>
  <c r="I410" i="2"/>
  <c r="M410" i="2" s="1"/>
  <c r="I411" i="2"/>
  <c r="M411" i="2" s="1"/>
  <c r="I412" i="2"/>
  <c r="M412" i="2" s="1"/>
  <c r="I413" i="2"/>
  <c r="M413" i="2" s="1"/>
  <c r="I414" i="2"/>
  <c r="I415" i="2"/>
  <c r="I416" i="2"/>
  <c r="M416" i="2" s="1"/>
  <c r="I417" i="2"/>
  <c r="M417" i="2" s="1"/>
  <c r="I418" i="2"/>
  <c r="M418" i="2" s="1"/>
  <c r="I419" i="2"/>
  <c r="M419" i="2" s="1"/>
  <c r="I420" i="2"/>
  <c r="M420" i="2" s="1"/>
  <c r="I421" i="2"/>
  <c r="M421" i="2" s="1"/>
  <c r="I422" i="2"/>
  <c r="I423" i="2"/>
  <c r="I424" i="2"/>
  <c r="I425" i="2"/>
  <c r="M425" i="2" s="1"/>
  <c r="I426" i="2"/>
  <c r="M426" i="2" s="1"/>
  <c r="I427" i="2"/>
  <c r="M427" i="2" s="1"/>
  <c r="I428" i="2"/>
  <c r="M428" i="2" s="1"/>
  <c r="I429" i="2"/>
  <c r="M429" i="2" s="1"/>
  <c r="I430" i="2"/>
  <c r="I431" i="2"/>
  <c r="I432" i="2"/>
  <c r="M432" i="2" s="1"/>
  <c r="I433" i="2"/>
  <c r="M433" i="2" s="1"/>
  <c r="I434" i="2"/>
  <c r="M434" i="2" s="1"/>
  <c r="I435" i="2"/>
  <c r="M435" i="2" s="1"/>
  <c r="I436" i="2"/>
  <c r="M436" i="2" s="1"/>
  <c r="I437" i="2"/>
  <c r="M437" i="2" s="1"/>
  <c r="I438" i="2"/>
  <c r="I439" i="2"/>
  <c r="I440" i="2"/>
  <c r="M440" i="2" s="1"/>
  <c r="I441" i="2"/>
  <c r="M441" i="2" s="1"/>
  <c r="I442" i="2"/>
  <c r="M442" i="2" s="1"/>
  <c r="I443" i="2"/>
  <c r="M443" i="2" s="1"/>
  <c r="I444" i="2"/>
  <c r="M444" i="2" s="1"/>
  <c r="I445" i="2"/>
  <c r="M445" i="2" s="1"/>
  <c r="I446" i="2"/>
  <c r="I447" i="2"/>
  <c r="I448" i="2"/>
  <c r="M448" i="2" s="1"/>
  <c r="I449" i="2"/>
  <c r="M449" i="2" s="1"/>
  <c r="I450" i="2"/>
  <c r="M450" i="2" s="1"/>
  <c r="I451" i="2"/>
  <c r="M451" i="2" s="1"/>
  <c r="I452" i="2"/>
  <c r="M452" i="2" s="1"/>
  <c r="I453" i="2"/>
  <c r="M453" i="2" s="1"/>
  <c r="I454" i="2"/>
  <c r="I455" i="2"/>
  <c r="I456" i="2"/>
  <c r="M456" i="2" s="1"/>
  <c r="I457" i="2"/>
  <c r="M457" i="2" s="1"/>
  <c r="I458" i="2"/>
  <c r="M458" i="2" s="1"/>
  <c r="I459" i="2"/>
  <c r="M459" i="2" s="1"/>
  <c r="I460" i="2"/>
  <c r="M460" i="2" s="1"/>
  <c r="I461" i="2"/>
  <c r="M461" i="2" s="1"/>
  <c r="I462" i="2"/>
  <c r="I463" i="2"/>
  <c r="I464" i="2"/>
  <c r="M464" i="2" s="1"/>
  <c r="I465" i="2"/>
  <c r="M465" i="2" s="1"/>
  <c r="I466" i="2"/>
  <c r="M466" i="2" s="1"/>
  <c r="I467" i="2"/>
  <c r="M467" i="2" s="1"/>
  <c r="I468" i="2"/>
  <c r="M468" i="2" s="1"/>
  <c r="I469" i="2"/>
  <c r="M469" i="2" s="1"/>
  <c r="I470" i="2"/>
  <c r="I471" i="2"/>
  <c r="I472" i="2"/>
  <c r="M472" i="2" s="1"/>
  <c r="I473" i="2"/>
  <c r="M473" i="2" s="1"/>
  <c r="I474" i="2"/>
  <c r="M474" i="2" s="1"/>
  <c r="I475" i="2"/>
  <c r="M475" i="2" s="1"/>
  <c r="I476" i="2"/>
  <c r="M476" i="2" s="1"/>
  <c r="I477" i="2"/>
  <c r="M477" i="2" s="1"/>
  <c r="I478" i="2"/>
  <c r="I479" i="2"/>
  <c r="I480" i="2"/>
  <c r="M480" i="2" s="1"/>
  <c r="I481" i="2"/>
  <c r="M481" i="2" s="1"/>
  <c r="I482" i="2"/>
  <c r="M482" i="2" s="1"/>
  <c r="I483" i="2"/>
  <c r="M483" i="2" s="1"/>
  <c r="I484" i="2"/>
  <c r="M484" i="2" s="1"/>
  <c r="I485" i="2"/>
  <c r="M485" i="2" s="1"/>
  <c r="I486" i="2"/>
  <c r="I487" i="2"/>
  <c r="I488" i="2"/>
  <c r="I489" i="2"/>
  <c r="M489" i="2" s="1"/>
  <c r="I490" i="2"/>
  <c r="M490" i="2" s="1"/>
  <c r="I491" i="2"/>
  <c r="M491" i="2" s="1"/>
  <c r="I492" i="2"/>
  <c r="M492" i="2" s="1"/>
  <c r="I493" i="2"/>
  <c r="M493" i="2" s="1"/>
  <c r="I494" i="2"/>
  <c r="I495" i="2"/>
  <c r="I496" i="2"/>
  <c r="M496" i="2" s="1"/>
  <c r="I497" i="2"/>
  <c r="M497" i="2" s="1"/>
  <c r="I498" i="2"/>
  <c r="M498" i="2" s="1"/>
  <c r="I499" i="2"/>
  <c r="M499" i="2" s="1"/>
  <c r="I500" i="2"/>
  <c r="M500" i="2" s="1"/>
  <c r="I501" i="2"/>
  <c r="M501" i="2" s="1"/>
  <c r="I502" i="2"/>
  <c r="I503" i="2"/>
  <c r="I504" i="2"/>
  <c r="M504" i="2" s="1"/>
  <c r="I505" i="2"/>
  <c r="M505" i="2" s="1"/>
  <c r="I506" i="2"/>
  <c r="M506" i="2" s="1"/>
  <c r="I8" i="2"/>
  <c r="M8" i="2" s="1"/>
  <c r="I9" i="2"/>
  <c r="M9" i="2" s="1"/>
  <c r="I10" i="2"/>
  <c r="M10" i="2" s="1"/>
  <c r="I11" i="2"/>
  <c r="M11" i="2" s="1"/>
  <c r="I12" i="2"/>
  <c r="M12" i="2" s="1"/>
  <c r="I13" i="2"/>
  <c r="M13" i="2" s="1"/>
  <c r="J7" i="2"/>
  <c r="I7" i="2"/>
  <c r="K7" i="2" l="1"/>
  <c r="K447" i="2"/>
  <c r="K383" i="2"/>
  <c r="K319" i="2"/>
  <c r="K203" i="2"/>
  <c r="K195" i="2"/>
  <c r="K187" i="2"/>
  <c r="K179" i="2"/>
  <c r="K171" i="2"/>
  <c r="K163" i="2"/>
  <c r="K155" i="2"/>
  <c r="K147" i="2"/>
  <c r="K139" i="2"/>
  <c r="K131" i="2"/>
  <c r="K123" i="2"/>
  <c r="K115" i="2"/>
  <c r="K107" i="2"/>
  <c r="K99" i="2"/>
  <c r="K91" i="2"/>
  <c r="K83" i="2"/>
  <c r="K75" i="2"/>
  <c r="K67" i="2"/>
  <c r="K59" i="2"/>
  <c r="K51" i="2"/>
  <c r="K43" i="2"/>
  <c r="K35" i="2"/>
  <c r="K27" i="2"/>
  <c r="K19" i="2"/>
  <c r="K210" i="2"/>
  <c r="K202" i="2"/>
  <c r="K194" i="2"/>
  <c r="K186" i="2"/>
  <c r="K178" i="2"/>
  <c r="K170" i="2"/>
  <c r="K162" i="2"/>
  <c r="K154" i="2"/>
  <c r="K146" i="2"/>
  <c r="K138" i="2"/>
  <c r="K130" i="2"/>
  <c r="K122" i="2"/>
  <c r="K114" i="2"/>
  <c r="K106" i="2"/>
  <c r="K98" i="2"/>
  <c r="K90" i="2"/>
  <c r="K82" i="2"/>
  <c r="K74" i="2"/>
  <c r="K66" i="2"/>
  <c r="K58" i="2"/>
  <c r="K50" i="2"/>
  <c r="K42" i="2"/>
  <c r="K34" i="2"/>
  <c r="K505" i="2"/>
  <c r="K497" i="2"/>
  <c r="K489" i="2"/>
  <c r="K481" i="2"/>
  <c r="K473" i="2"/>
  <c r="K465" i="2"/>
  <c r="K457" i="2"/>
  <c r="K449" i="2"/>
  <c r="K441" i="2"/>
  <c r="K433" i="2"/>
  <c r="K425" i="2"/>
  <c r="K417" i="2"/>
  <c r="K409" i="2"/>
  <c r="K401" i="2"/>
  <c r="K393" i="2"/>
  <c r="K385" i="2"/>
  <c r="K377" i="2"/>
  <c r="K369" i="2"/>
  <c r="K361" i="2"/>
  <c r="K353" i="2"/>
  <c r="K345" i="2"/>
  <c r="K337" i="2"/>
  <c r="K329" i="2"/>
  <c r="K321" i="2"/>
  <c r="K313" i="2"/>
  <c r="K305" i="2"/>
  <c r="K297" i="2"/>
  <c r="K289" i="2"/>
  <c r="K281" i="2"/>
  <c r="K273" i="2"/>
  <c r="K265" i="2"/>
  <c r="K257" i="2"/>
  <c r="K249" i="2"/>
  <c r="K241" i="2"/>
  <c r="K233" i="2"/>
  <c r="K225" i="2"/>
  <c r="K217" i="2"/>
  <c r="K209" i="2"/>
  <c r="K201" i="2"/>
  <c r="K193" i="2"/>
  <c r="K185" i="2"/>
  <c r="K177" i="2"/>
  <c r="K169" i="2"/>
  <c r="K161" i="2"/>
  <c r="K153" i="2"/>
  <c r="K145" i="2"/>
  <c r="K137" i="2"/>
  <c r="K129" i="2"/>
  <c r="K121" i="2"/>
  <c r="K113" i="2"/>
  <c r="K105" i="2"/>
  <c r="K97" i="2"/>
  <c r="K89" i="2"/>
  <c r="K81" i="2"/>
  <c r="K73" i="2"/>
  <c r="K65" i="2"/>
  <c r="K57" i="2"/>
  <c r="K49" i="2"/>
  <c r="K41" i="2"/>
  <c r="K33" i="2"/>
  <c r="K25" i="2"/>
  <c r="K17" i="2"/>
  <c r="K503" i="2"/>
  <c r="M503" i="2"/>
  <c r="K487" i="2"/>
  <c r="M487" i="2"/>
  <c r="K471" i="2"/>
  <c r="M471" i="2"/>
  <c r="K455" i="2"/>
  <c r="M455" i="2"/>
  <c r="K439" i="2"/>
  <c r="M439" i="2"/>
  <c r="K423" i="2"/>
  <c r="M423" i="2"/>
  <c r="K399" i="2"/>
  <c r="M399" i="2"/>
  <c r="K502" i="2"/>
  <c r="M502" i="2"/>
  <c r="K494" i="2"/>
  <c r="M494" i="2"/>
  <c r="K478" i="2"/>
  <c r="M478" i="2"/>
  <c r="K470" i="2"/>
  <c r="M470" i="2"/>
  <c r="K454" i="2"/>
  <c r="M454" i="2"/>
  <c r="K438" i="2"/>
  <c r="M438" i="2"/>
  <c r="K422" i="2"/>
  <c r="M422" i="2"/>
  <c r="K414" i="2"/>
  <c r="M414" i="2"/>
  <c r="K398" i="2"/>
  <c r="M398" i="2"/>
  <c r="K382" i="2"/>
  <c r="M382" i="2"/>
  <c r="K366" i="2"/>
  <c r="M366" i="2"/>
  <c r="K358" i="2"/>
  <c r="M358" i="2"/>
  <c r="K342" i="2"/>
  <c r="M342" i="2"/>
  <c r="K326" i="2"/>
  <c r="M326" i="2"/>
  <c r="K318" i="2"/>
  <c r="M318" i="2"/>
  <c r="K302" i="2"/>
  <c r="M302" i="2"/>
  <c r="K278" i="2"/>
  <c r="M278" i="2"/>
  <c r="K254" i="2"/>
  <c r="M254" i="2"/>
  <c r="M383" i="2"/>
  <c r="K9" i="2"/>
  <c r="M319" i="2"/>
  <c r="M447" i="2"/>
  <c r="K479" i="2"/>
  <c r="M479" i="2"/>
  <c r="K463" i="2"/>
  <c r="M463" i="2"/>
  <c r="K431" i="2"/>
  <c r="M431" i="2"/>
  <c r="K415" i="2"/>
  <c r="M415" i="2"/>
  <c r="K407" i="2"/>
  <c r="M407" i="2"/>
  <c r="K391" i="2"/>
  <c r="M391" i="2"/>
  <c r="K375" i="2"/>
  <c r="M375" i="2"/>
  <c r="K367" i="2"/>
  <c r="M367" i="2"/>
  <c r="K359" i="2"/>
  <c r="M359" i="2"/>
  <c r="K351" i="2"/>
  <c r="M351" i="2"/>
  <c r="K343" i="2"/>
  <c r="M343" i="2"/>
  <c r="K335" i="2"/>
  <c r="M335" i="2"/>
  <c r="K327" i="2"/>
  <c r="M327" i="2"/>
  <c r="K311" i="2"/>
  <c r="M311" i="2"/>
  <c r="K303" i="2"/>
  <c r="M303" i="2"/>
  <c r="K295" i="2"/>
  <c r="M295" i="2"/>
  <c r="K287" i="2"/>
  <c r="M287" i="2"/>
  <c r="K279" i="2"/>
  <c r="M279" i="2"/>
  <c r="K271" i="2"/>
  <c r="M271" i="2"/>
  <c r="K263" i="2"/>
  <c r="M263" i="2"/>
  <c r="K255" i="2"/>
  <c r="M255" i="2"/>
  <c r="K247" i="2"/>
  <c r="M247" i="2"/>
  <c r="K239" i="2"/>
  <c r="M239" i="2"/>
  <c r="K231" i="2"/>
  <c r="M231" i="2"/>
  <c r="K223" i="2"/>
  <c r="M223" i="2"/>
  <c r="K215" i="2"/>
  <c r="M215" i="2"/>
  <c r="K207" i="2"/>
  <c r="M207" i="2"/>
  <c r="K199" i="2"/>
  <c r="M199" i="2"/>
  <c r="K191" i="2"/>
  <c r="M191" i="2"/>
  <c r="K183" i="2"/>
  <c r="M183" i="2"/>
  <c r="K175" i="2"/>
  <c r="M175" i="2"/>
  <c r="K495" i="2"/>
  <c r="M495" i="2"/>
  <c r="K486" i="2"/>
  <c r="M486" i="2"/>
  <c r="K462" i="2"/>
  <c r="M462" i="2"/>
  <c r="K446" i="2"/>
  <c r="M446" i="2"/>
  <c r="K430" i="2"/>
  <c r="M430" i="2"/>
  <c r="K406" i="2"/>
  <c r="M406" i="2"/>
  <c r="K390" i="2"/>
  <c r="M390" i="2"/>
  <c r="K374" i="2"/>
  <c r="M374" i="2"/>
  <c r="K350" i="2"/>
  <c r="M350" i="2"/>
  <c r="K334" i="2"/>
  <c r="M334" i="2"/>
  <c r="K310" i="2"/>
  <c r="M310" i="2"/>
  <c r="K294" i="2"/>
  <c r="M294" i="2"/>
  <c r="K286" i="2"/>
  <c r="M286" i="2"/>
  <c r="K270" i="2"/>
  <c r="M270" i="2"/>
  <c r="K262" i="2"/>
  <c r="M262" i="2"/>
  <c r="K246" i="2"/>
  <c r="M246" i="2"/>
  <c r="K238" i="2"/>
  <c r="M238" i="2"/>
  <c r="K230" i="2"/>
  <c r="M230" i="2"/>
  <c r="K222" i="2"/>
  <c r="M222" i="2"/>
  <c r="K214" i="2"/>
  <c r="M214" i="2"/>
  <c r="K206" i="2"/>
  <c r="M206" i="2"/>
  <c r="K198" i="2"/>
  <c r="M198" i="2"/>
  <c r="K190" i="2"/>
  <c r="M190" i="2"/>
  <c r="K182" i="2"/>
  <c r="M182" i="2"/>
  <c r="K174" i="2"/>
  <c r="M174" i="2"/>
  <c r="K504" i="2"/>
  <c r="K496" i="2"/>
  <c r="K488" i="2"/>
  <c r="K480" i="2"/>
  <c r="K472" i="2"/>
  <c r="K464" i="2"/>
  <c r="K456" i="2"/>
  <c r="K448" i="2"/>
  <c r="K440" i="2"/>
  <c r="K432" i="2"/>
  <c r="K424" i="2"/>
  <c r="K416" i="2"/>
  <c r="K408" i="2"/>
  <c r="K400" i="2"/>
  <c r="K392" i="2"/>
  <c r="K384" i="2"/>
  <c r="K376" i="2"/>
  <c r="K368" i="2"/>
  <c r="K360" i="2"/>
  <c r="K352" i="2"/>
  <c r="K344" i="2"/>
  <c r="K336" i="2"/>
  <c r="K328" i="2"/>
  <c r="K320" i="2"/>
  <c r="K312" i="2"/>
  <c r="K304" i="2"/>
  <c r="K296" i="2"/>
  <c r="K288" i="2"/>
  <c r="K280" i="2"/>
  <c r="K272" i="2"/>
  <c r="K264" i="2"/>
  <c r="K256" i="2"/>
  <c r="K248" i="2"/>
  <c r="K240" i="2"/>
  <c r="K232" i="2"/>
  <c r="K224" i="2"/>
  <c r="K216" i="2"/>
  <c r="K208" i="2"/>
  <c r="K200" i="2"/>
  <c r="K192" i="2"/>
  <c r="K184" i="2"/>
  <c r="K176" i="2"/>
  <c r="K168" i="2"/>
  <c r="K160" i="2"/>
  <c r="M7" i="2"/>
  <c r="K501" i="2"/>
  <c r="K493" i="2"/>
  <c r="K485" i="2"/>
  <c r="K477" i="2"/>
  <c r="K469" i="2"/>
  <c r="K461" i="2"/>
  <c r="K453" i="2"/>
  <c r="K445" i="2"/>
  <c r="K437" i="2"/>
  <c r="K429" i="2"/>
  <c r="K421" i="2"/>
  <c r="K413" i="2"/>
  <c r="K405" i="2"/>
  <c r="K397" i="2"/>
  <c r="K389" i="2"/>
  <c r="K381" i="2"/>
  <c r="K373" i="2"/>
  <c r="K365" i="2"/>
  <c r="K357" i="2"/>
  <c r="K349" i="2"/>
  <c r="K341" i="2"/>
  <c r="K333" i="2"/>
  <c r="K325" i="2"/>
  <c r="K317" i="2"/>
  <c r="K309" i="2"/>
  <c r="K301" i="2"/>
  <c r="K293" i="2"/>
  <c r="K285" i="2"/>
  <c r="K277" i="2"/>
  <c r="K269" i="2"/>
  <c r="K261" i="2"/>
  <c r="K253" i="2"/>
  <c r="K245" i="2"/>
  <c r="K237" i="2"/>
  <c r="K229" i="2"/>
  <c r="K221" i="2"/>
  <c r="K213" i="2"/>
  <c r="K205" i="2"/>
  <c r="K197" i="2"/>
  <c r="K189" i="2"/>
  <c r="K181" i="2"/>
  <c r="K173" i="2"/>
  <c r="K165" i="2"/>
  <c r="K157" i="2"/>
  <c r="K167" i="2"/>
  <c r="M167" i="2"/>
  <c r="K159" i="2"/>
  <c r="M159" i="2"/>
  <c r="K151" i="2"/>
  <c r="M151" i="2"/>
  <c r="K143" i="2"/>
  <c r="M143" i="2"/>
  <c r="K135" i="2"/>
  <c r="M135" i="2"/>
  <c r="K127" i="2"/>
  <c r="M127" i="2"/>
  <c r="K119" i="2"/>
  <c r="M119" i="2"/>
  <c r="K111" i="2"/>
  <c r="M111" i="2"/>
  <c r="K103" i="2"/>
  <c r="M103" i="2"/>
  <c r="K95" i="2"/>
  <c r="M95" i="2"/>
  <c r="K87" i="2"/>
  <c r="M87" i="2"/>
  <c r="K79" i="2"/>
  <c r="M79" i="2"/>
  <c r="K71" i="2"/>
  <c r="M71" i="2"/>
  <c r="K63" i="2"/>
  <c r="M63" i="2"/>
  <c r="K55" i="2"/>
  <c r="M55" i="2"/>
  <c r="K47" i="2"/>
  <c r="M47" i="2"/>
  <c r="K39" i="2"/>
  <c r="M39" i="2"/>
  <c r="K31" i="2"/>
  <c r="M31" i="2"/>
  <c r="K23" i="2"/>
  <c r="M23" i="2"/>
  <c r="K15" i="2"/>
  <c r="M15" i="2"/>
  <c r="K500" i="2"/>
  <c r="K492" i="2"/>
  <c r="K484" i="2"/>
  <c r="K476" i="2"/>
  <c r="K468" i="2"/>
  <c r="K460" i="2"/>
  <c r="K452" i="2"/>
  <c r="K444" i="2"/>
  <c r="K436" i="2"/>
  <c r="K428" i="2"/>
  <c r="K420" i="2"/>
  <c r="K412" i="2"/>
  <c r="K404" i="2"/>
  <c r="K396" i="2"/>
  <c r="K388" i="2"/>
  <c r="K380" i="2"/>
  <c r="K372" i="2"/>
  <c r="K364" i="2"/>
  <c r="K356" i="2"/>
  <c r="K348" i="2"/>
  <c r="K340" i="2"/>
  <c r="K332" i="2"/>
  <c r="K324" i="2"/>
  <c r="K316" i="2"/>
  <c r="K308" i="2"/>
  <c r="K300" i="2"/>
  <c r="K292" i="2"/>
  <c r="K284" i="2"/>
  <c r="K276" i="2"/>
  <c r="K268" i="2"/>
  <c r="K260" i="2"/>
  <c r="K252" i="2"/>
  <c r="K244" i="2"/>
  <c r="K236" i="2"/>
  <c r="K228" i="2"/>
  <c r="K220" i="2"/>
  <c r="K212" i="2"/>
  <c r="K204" i="2"/>
  <c r="K196" i="2"/>
  <c r="K188" i="2"/>
  <c r="K180" i="2"/>
  <c r="K172" i="2"/>
  <c r="K164" i="2"/>
  <c r="K156" i="2"/>
  <c r="K148" i="2"/>
  <c r="K140" i="2"/>
  <c r="K132" i="2"/>
  <c r="K124" i="2"/>
  <c r="K116" i="2"/>
  <c r="K108" i="2"/>
  <c r="K100" i="2"/>
  <c r="K92" i="2"/>
  <c r="K84" i="2"/>
  <c r="K76" i="2"/>
  <c r="K68" i="2"/>
  <c r="K60" i="2"/>
  <c r="K52" i="2"/>
  <c r="K44" i="2"/>
  <c r="K36" i="2"/>
  <c r="K28" i="2"/>
  <c r="K20" i="2"/>
  <c r="K12" i="2"/>
  <c r="K166" i="2"/>
  <c r="M166" i="2"/>
  <c r="K158" i="2"/>
  <c r="M158" i="2"/>
  <c r="K150" i="2"/>
  <c r="M150" i="2"/>
  <c r="K142" i="2"/>
  <c r="M142" i="2"/>
  <c r="K134" i="2"/>
  <c r="M134" i="2"/>
  <c r="K126" i="2"/>
  <c r="M126" i="2"/>
  <c r="K118" i="2"/>
  <c r="M118" i="2"/>
  <c r="K110" i="2"/>
  <c r="M110" i="2"/>
  <c r="K102" i="2"/>
  <c r="M102" i="2"/>
  <c r="K94" i="2"/>
  <c r="M94" i="2"/>
  <c r="K86" i="2"/>
  <c r="M86" i="2"/>
  <c r="K78" i="2"/>
  <c r="M78" i="2"/>
  <c r="K70" i="2"/>
  <c r="M70" i="2"/>
  <c r="K62" i="2"/>
  <c r="M62" i="2"/>
  <c r="K54" i="2"/>
  <c r="M54" i="2"/>
  <c r="K46" i="2"/>
  <c r="M46" i="2"/>
  <c r="K38" i="2"/>
  <c r="M38" i="2"/>
  <c r="K30" i="2"/>
  <c r="M30" i="2"/>
  <c r="K22" i="2"/>
  <c r="M22" i="2"/>
  <c r="K14" i="2"/>
  <c r="M14" i="2"/>
  <c r="K499" i="2"/>
  <c r="K491" i="2"/>
  <c r="K483" i="2"/>
  <c r="K475" i="2"/>
  <c r="K467" i="2"/>
  <c r="K459" i="2"/>
  <c r="K451" i="2"/>
  <c r="K443" i="2"/>
  <c r="K435" i="2"/>
  <c r="K427" i="2"/>
  <c r="K419" i="2"/>
  <c r="K411" i="2"/>
  <c r="K403" i="2"/>
  <c r="K395" i="2"/>
  <c r="K387" i="2"/>
  <c r="K379" i="2"/>
  <c r="K371" i="2"/>
  <c r="K363" i="2"/>
  <c r="K355" i="2"/>
  <c r="K347" i="2"/>
  <c r="K339" i="2"/>
  <c r="K331" i="2"/>
  <c r="K323" i="2"/>
  <c r="K315" i="2"/>
  <c r="K307" i="2"/>
  <c r="K299" i="2"/>
  <c r="K291" i="2"/>
  <c r="K283" i="2"/>
  <c r="K275" i="2"/>
  <c r="K267" i="2"/>
  <c r="K259" i="2"/>
  <c r="K251" i="2"/>
  <c r="K243" i="2"/>
  <c r="K235" i="2"/>
  <c r="K227" i="2"/>
  <c r="K219" i="2"/>
  <c r="K211" i="2"/>
  <c r="K11" i="2"/>
  <c r="K506" i="2"/>
  <c r="K498" i="2"/>
  <c r="K490" i="2"/>
  <c r="K482" i="2"/>
  <c r="K474" i="2"/>
  <c r="K466" i="2"/>
  <c r="K458" i="2"/>
  <c r="K450" i="2"/>
  <c r="K442" i="2"/>
  <c r="K434" i="2"/>
  <c r="K426" i="2"/>
  <c r="K418" i="2"/>
  <c r="K410" i="2"/>
  <c r="K402" i="2"/>
  <c r="K394" i="2"/>
  <c r="K386" i="2"/>
  <c r="K378" i="2"/>
  <c r="K370" i="2"/>
  <c r="K362" i="2"/>
  <c r="K354" i="2"/>
  <c r="K346" i="2"/>
  <c r="K338" i="2"/>
  <c r="K330" i="2"/>
  <c r="K322" i="2"/>
  <c r="K314" i="2"/>
  <c r="K306" i="2"/>
  <c r="K298" i="2"/>
  <c r="K290" i="2"/>
  <c r="K282" i="2"/>
  <c r="K274" i="2"/>
  <c r="K266" i="2"/>
  <c r="K258" i="2"/>
  <c r="K250" i="2"/>
  <c r="K242" i="2"/>
  <c r="K234" i="2"/>
  <c r="K226" i="2"/>
  <c r="K218" i="2"/>
  <c r="K152" i="2"/>
  <c r="K144" i="2"/>
  <c r="K136" i="2"/>
  <c r="K128" i="2"/>
  <c r="K120" i="2"/>
  <c r="K112" i="2"/>
  <c r="K104" i="2"/>
  <c r="K96" i="2"/>
  <c r="K88" i="2"/>
  <c r="K80" i="2"/>
  <c r="K72" i="2"/>
  <c r="K64" i="2"/>
  <c r="K56" i="2"/>
  <c r="K48" i="2"/>
  <c r="K40" i="2"/>
  <c r="K32" i="2"/>
  <c r="K24" i="2"/>
  <c r="K16" i="2"/>
  <c r="K8" i="2"/>
  <c r="K149" i="2"/>
  <c r="K141" i="2"/>
  <c r="K133" i="2"/>
  <c r="K125" i="2"/>
  <c r="K117" i="2"/>
  <c r="K109" i="2"/>
  <c r="K101" i="2"/>
  <c r="K93" i="2"/>
  <c r="K85" i="2"/>
  <c r="K77" i="2"/>
  <c r="K69" i="2"/>
  <c r="K61" i="2"/>
  <c r="K53" i="2"/>
  <c r="K45" i="2"/>
  <c r="K37" i="2"/>
  <c r="K29" i="2"/>
  <c r="K21" i="2"/>
  <c r="K13" i="2"/>
  <c r="K26" i="2"/>
  <c r="K18" i="2"/>
  <c r="K10" i="2"/>
  <c r="M507" i="2" l="1"/>
  <c r="I508" i="2" s="1"/>
</calcChain>
</file>

<file path=xl/sharedStrings.xml><?xml version="1.0" encoding="utf-8"?>
<sst xmlns="http://schemas.openxmlformats.org/spreadsheetml/2006/main" count="1027" uniqueCount="320">
  <si>
    <t>№</t>
  </si>
  <si>
    <t>Ед. изм</t>
  </si>
  <si>
    <t>Коммерческие предложения (руб./ед.изм.)</t>
  </si>
  <si>
    <t>Оценка однородности совокупности значений выявленных цен, используемых в расчете Н(М)ЦД</t>
  </si>
  <si>
    <t>Н(М)ЦД, определяемая методом сопоставимых рыночных цен (анализа рынка)*</t>
  </si>
  <si>
    <t>Среднее квадратичное отклонение</t>
  </si>
  <si>
    <r>
      <t xml:space="preserve">коэффициент вариации цен V (%)           </t>
    </r>
    <r>
      <rPr>
        <i/>
        <sz val="11"/>
        <rFont val="Times New Roman"/>
      </rPr>
      <t xml:space="preserve">         (не должен превышать 33%)</t>
    </r>
  </si>
  <si>
    <t>рублей</t>
  </si>
  <si>
    <t>Коммерческое предложение                       №1</t>
  </si>
  <si>
    <t>Коммерческое предложение                        № 2</t>
  </si>
  <si>
    <t>Коммерческое предложение                 № 3</t>
  </si>
  <si>
    <t>Кол-во &lt;v&gt;</t>
  </si>
  <si>
    <t xml:space="preserve"> </t>
  </si>
  <si>
    <t>Расчет Н(М)ЦД по формуле                             v - количество (объем) закупаемого товара (работы, услуги);
     ц - ср. цена за единицу    Н(М)ЦД = v*ц</t>
  </si>
  <si>
    <t xml:space="preserve">Наименование товара (работ, услуг) </t>
  </si>
  <si>
    <t xml:space="preserve">Средняя арифметическая цена за единицу &lt;ц&gt; </t>
  </si>
  <si>
    <t>ОКПД2</t>
  </si>
  <si>
    <t>шт</t>
  </si>
  <si>
    <t>ⅡATF</t>
  </si>
  <si>
    <t>Уплотнительная Прокладка</t>
  </si>
  <si>
    <t>Пропорциональный Электромагнитный Клапан Nl</t>
  </si>
  <si>
    <t>Фильтр Для Эфирного Масла</t>
  </si>
  <si>
    <t>Уплотнительное Кольцо О-Образной Формы</t>
  </si>
  <si>
    <t>Фрикционная Пластина C1</t>
  </si>
  <si>
    <t>Прокладка Седла Фильтра Эфирного Масла</t>
  </si>
  <si>
    <t>Уплотнительное Кольцо</t>
  </si>
  <si>
    <t>Двойной Диск C1</t>
  </si>
  <si>
    <t>Пружина Золотникового Клапана Регулирования Давления</t>
  </si>
  <si>
    <t>Фрикционная Пластина</t>
  </si>
  <si>
    <t>Фрикционная Пластина C2</t>
  </si>
  <si>
    <t>Двойной Диск C2</t>
  </si>
  <si>
    <t>Внешнее Уплотнительное Кольцо</t>
  </si>
  <si>
    <t>Золотниковый Клапан Регулирования Давления</t>
  </si>
  <si>
    <t>Пропорциональный Электромагнитный Клапан Nh</t>
  </si>
  <si>
    <t>Прокладка Замедлителя</t>
  </si>
  <si>
    <t>Двойной Диск</t>
  </si>
  <si>
    <t>Фрикционная Пластина C5</t>
  </si>
  <si>
    <t>Стопорное Кольцо</t>
  </si>
  <si>
    <t>Упорная Шайба</t>
  </si>
  <si>
    <t>Бумажная Прокладка</t>
  </si>
  <si>
    <t>Игольчатые Роликовые Подшипники</t>
  </si>
  <si>
    <t>Прокладка Фильтра Грубой Очистки</t>
  </si>
  <si>
    <t>Объединительная Плата Сцепления C2</t>
  </si>
  <si>
    <t>Пластина сцепления C3</t>
  </si>
  <si>
    <t>Сальник</t>
  </si>
  <si>
    <t>Фрикционный диск C3</t>
  </si>
  <si>
    <t>Фильтр Грубой Очистки Масла</t>
  </si>
  <si>
    <t>Эластичный Цилиндрический Штифт</t>
  </si>
  <si>
    <t>Пружина Главного Регулятора Давления</t>
  </si>
  <si>
    <t>Объединительная Плата Сцепления</t>
  </si>
  <si>
    <t>Главный Регулятор Давления</t>
  </si>
  <si>
    <t>Хомут для крепления проводки</t>
  </si>
  <si>
    <t>Пружина Редукционного Клапана</t>
  </si>
  <si>
    <t>Средняя Пластина Клапана</t>
  </si>
  <si>
    <t>Верхняя Пластина Клапана</t>
  </si>
  <si>
    <t>Поршень C1</t>
  </si>
  <si>
    <t>Зубчатая Ступица В Сборе</t>
  </si>
  <si>
    <t>Редукционный Клапан Давления</t>
  </si>
  <si>
    <t>Держатель Жгута Проводов</t>
  </si>
  <si>
    <t>Металлическая Заглушка</t>
  </si>
  <si>
    <t>Регулировочная Накладка</t>
  </si>
  <si>
    <t>Упорный Подшипник</t>
  </si>
  <si>
    <t>Пружина Поршня Аккумулятора</t>
  </si>
  <si>
    <t>Прокладка</t>
  </si>
  <si>
    <t>Планетарный Носитель</t>
  </si>
  <si>
    <t>Пружина Клапана Потока Гидротрансформатора</t>
  </si>
  <si>
    <t>Пружина Блокировочного Клапана</t>
  </si>
  <si>
    <t>Антитезный Диск C1</t>
  </si>
  <si>
    <t>Золотниковый Клапан</t>
  </si>
  <si>
    <t>Диагностический Золотниковый Клапан</t>
  </si>
  <si>
    <t>Поршень C2</t>
  </si>
  <si>
    <t>Балансировочный Поршень</t>
  </si>
  <si>
    <t>Возвратная Пружина В Сборе</t>
  </si>
  <si>
    <t>Накладка На Левой Стороне Крышки Кронштейна Масляного Радиатора</t>
  </si>
  <si>
    <t>Накладка На Правой Стороне Крышки Кронштейна Масляного Радиатора</t>
  </si>
  <si>
    <t>Блокировочный Клапан C1</t>
  </si>
  <si>
    <t>Регулирующий Клапан Гидротрансформатора</t>
  </si>
  <si>
    <t>Пружина Смазочного Клапана Регулировки Давления</t>
  </si>
  <si>
    <t>Поршень Аккумулятора</t>
  </si>
  <si>
    <t>Поршень</t>
  </si>
  <si>
    <t>Смазочный Клапан Регулировки Давления</t>
  </si>
  <si>
    <t>Пружина Диагностического Золотникового Клапана</t>
  </si>
  <si>
    <t>Блокировочный Клапан C2</t>
  </si>
  <si>
    <t>Резиновый Чехол</t>
  </si>
  <si>
    <t>Двойной Диск C5</t>
  </si>
  <si>
    <t xml:space="preserve">Уплотнительное Кольцо </t>
  </si>
  <si>
    <t>Упорная Прокладка</t>
  </si>
  <si>
    <t>Цилиндрический Штифт</t>
  </si>
  <si>
    <t>Шестигранный Болт К Торцу Фланца</t>
  </si>
  <si>
    <t>Амортизирующая Прокладка</t>
  </si>
  <si>
    <t>Планетарная Шестерня</t>
  </si>
  <si>
    <t>Подшипник</t>
  </si>
  <si>
    <t>Клапан Потока Гидротрансформатора</t>
  </si>
  <si>
    <t>Нажимной Диск</t>
  </si>
  <si>
    <t>Односторонний Ролик Сцепления</t>
  </si>
  <si>
    <t>Клапан Обратного Давления</t>
  </si>
  <si>
    <t>Штифт</t>
  </si>
  <si>
    <t>Шестигранные Фланцевые Болты</t>
  </si>
  <si>
    <t>Пружинный Узел</t>
  </si>
  <si>
    <t>Пружина Регулирующего Клапана Гидротрансформатора</t>
  </si>
  <si>
    <t>Стопорный Штифт</t>
  </si>
  <si>
    <t>Пружина Ролика Одностороннего Сцепления</t>
  </si>
  <si>
    <t>Переходная Плита</t>
  </si>
  <si>
    <t>Стопорная Шайба</t>
  </si>
  <si>
    <t>Фрикционный диск DISC-FRICTION</t>
  </si>
  <si>
    <t>Корпус сцепления C3</t>
  </si>
  <si>
    <t>Планетарная Передача</t>
  </si>
  <si>
    <t>Датчик Давления</t>
  </si>
  <si>
    <t>Ступица Муфты</t>
  </si>
  <si>
    <t>Болт</t>
  </si>
  <si>
    <t>Болт для установки тормоза</t>
  </si>
  <si>
    <t>Заглушка штуцера измерения давления</t>
  </si>
  <si>
    <t>Винт с полукруглой головкой М8×1,25</t>
  </si>
  <si>
    <t>Втулка</t>
  </si>
  <si>
    <t>Пружина Клапана Обратного Давления</t>
  </si>
  <si>
    <t>Диагностический Золотниковый Клапан В Сборе</t>
  </si>
  <si>
    <t>Винт с полукруглой головкой</t>
  </si>
  <si>
    <t>Блок Управления</t>
  </si>
  <si>
    <t>Конический Роликовый Подшипник</t>
  </si>
  <si>
    <t>Масляный Насос</t>
  </si>
  <si>
    <t>Маслообменник</t>
  </si>
  <si>
    <t>Датчик В Сборе</t>
  </si>
  <si>
    <t>Сальник масляного насоса</t>
  </si>
  <si>
    <t>Внешний Жгут Проводов</t>
  </si>
  <si>
    <t>Втулка Выходного Вала</t>
  </si>
  <si>
    <t>Планетарный Вал</t>
  </si>
  <si>
    <t>Равномерная Прокладка</t>
  </si>
  <si>
    <t>Солнечная Шестерня</t>
  </si>
  <si>
    <t>Датчик Температуры</t>
  </si>
  <si>
    <t>Кронштейн Аккумулятора</t>
  </si>
  <si>
    <t>Модулирующий клапан сцепления в сборе</t>
  </si>
  <si>
    <t>Корпус сцепления C4</t>
  </si>
  <si>
    <t>Ступица Сцепления</t>
  </si>
  <si>
    <t>Пружина Золотникового Клапана</t>
  </si>
  <si>
    <t>Главный Вал</t>
  </si>
  <si>
    <t>Пластина сцепления</t>
  </si>
  <si>
    <t>Стопорный Болт</t>
  </si>
  <si>
    <t>Распорка</t>
  </si>
  <si>
    <t>Выходной Вал</t>
  </si>
  <si>
    <t>Внутренний Жгут Проводов В Сборе</t>
  </si>
  <si>
    <t>Пружина</t>
  </si>
  <si>
    <t>Корпус Гидравлического Клапана В Сборе</t>
  </si>
  <si>
    <t>PLATE-CLUTCH</t>
  </si>
  <si>
    <t>Соединение</t>
  </si>
  <si>
    <t>Кронштейн Маслообменника</t>
  </si>
  <si>
    <t>Соединительная Труба В Сборе</t>
  </si>
  <si>
    <t>Болт (для клапана управления замедлителем)</t>
  </si>
  <si>
    <t>Клип</t>
  </si>
  <si>
    <t>Охлаждающие Соединения</t>
  </si>
  <si>
    <t>Шайба Упорная</t>
  </si>
  <si>
    <t>Датчик Скорости</t>
  </si>
  <si>
    <t>Направляющий палец</t>
  </si>
  <si>
    <t>Зубчатый Венец</t>
  </si>
  <si>
    <t>Фрикционный диск</t>
  </si>
  <si>
    <t>U-Образный Крепежный Зажим</t>
  </si>
  <si>
    <t>Корпус Диагностического Золотникового Клапана</t>
  </si>
  <si>
    <t>Кольцевая Передача</t>
  </si>
  <si>
    <t>Стальная Накладка</t>
  </si>
  <si>
    <t>Пружины В Сборе</t>
  </si>
  <si>
    <t>Заслонка Клапана Обратного Давления</t>
  </si>
  <si>
    <t xml:space="preserve">Датчик Уровня Масла </t>
  </si>
  <si>
    <t>Уплотнение датчика давления</t>
  </si>
  <si>
    <t>О-образное уплотнение</t>
  </si>
  <si>
    <t>Пружинный палец</t>
  </si>
  <si>
    <t>Зажим Для Проволоки</t>
  </si>
  <si>
    <t>Корпус Тормоза</t>
  </si>
  <si>
    <t>Накладка Упорная</t>
  </si>
  <si>
    <t>Пробка Для Слива Масла</t>
  </si>
  <si>
    <t>Водило Планетарной Передачи В Сборе</t>
  </si>
  <si>
    <t>Корпус Муфты</t>
  </si>
  <si>
    <t>Плата Пропорционального Электромагнитного Клапана</t>
  </si>
  <si>
    <t>Корпус Клапана Управления Замедлителем</t>
  </si>
  <si>
    <t>Упорный подшипник</t>
  </si>
  <si>
    <t>Заслонка Редукционного Клапана</t>
  </si>
  <si>
    <t>Ступица Крыльчатки Гидротрансформатора</t>
  </si>
  <si>
    <t>Стопорное Кольцо Для Отверстия</t>
  </si>
  <si>
    <t>Однодисковое Сцепление</t>
  </si>
  <si>
    <t>Клапан Замедлительный</t>
  </si>
  <si>
    <t>Вал планетарный в сборе</t>
  </si>
  <si>
    <t>Корпус Трансмиссии</t>
  </si>
  <si>
    <t>Твёрдая шайба</t>
  </si>
  <si>
    <t>Внешнее уплотнительное кольцо</t>
  </si>
  <si>
    <t>Прокладка в сборе</t>
  </si>
  <si>
    <t>Уплотнение</t>
  </si>
  <si>
    <t>Зубчатое Кольцо</t>
  </si>
  <si>
    <t>Масляный фильтрующий элемент в сборе</t>
  </si>
  <si>
    <t>Стальная прокладка заднего корпуса</t>
  </si>
  <si>
    <t>Направляющее Колесо</t>
  </si>
  <si>
    <t>Панель Переключения Передач</t>
  </si>
  <si>
    <t>Заслонки Диагностического Клапана</t>
  </si>
  <si>
    <t>Болты</t>
  </si>
  <si>
    <t>Датчик Электронного Спидометра</t>
  </si>
  <si>
    <t>Стопор Клапана Потока Гидротрансформатора</t>
  </si>
  <si>
    <t>Заслонка Главного Регулятора Давления</t>
  </si>
  <si>
    <t>Кронштейн Маслообменника В Сборе</t>
  </si>
  <si>
    <t>Всасывающий фильтр-сетка</t>
  </si>
  <si>
    <t>Левая Плита</t>
  </si>
  <si>
    <t>Шариковый Подшипник</t>
  </si>
  <si>
    <t>Разделитель</t>
  </si>
  <si>
    <t>Поршень C5</t>
  </si>
  <si>
    <t>Правая Плита</t>
  </si>
  <si>
    <t>Узел Планетарной Передачи В Сборе</t>
  </si>
  <si>
    <t>Заслонка Смазочного Клапана Регулировки Давления</t>
  </si>
  <si>
    <t>Упорная шайба</t>
  </si>
  <si>
    <t>Масляный Поддон</t>
  </si>
  <si>
    <t>Металлическое уплотнительное кольцо</t>
  </si>
  <si>
    <t>Внешний Жгут Проводов В Сборе</t>
  </si>
  <si>
    <t>Винт-Заглушка</t>
  </si>
  <si>
    <t>Магнитный фильтр</t>
  </si>
  <si>
    <t>Уплотнительное кольцо</t>
  </si>
  <si>
    <t>Заглушка Манометра Ком</t>
  </si>
  <si>
    <t>Наружный рычаг усилителя</t>
  </si>
  <si>
    <t>Крышка люка управления</t>
  </si>
  <si>
    <t>Внутренний рычаг усилителя</t>
  </si>
  <si>
    <t>Поперечный рычаг переключения передач</t>
  </si>
  <si>
    <t>Полый вал переключения передач</t>
  </si>
  <si>
    <t>Клапан Регулировки Давления Топлива</t>
  </si>
  <si>
    <t>Релейный Клапан</t>
  </si>
  <si>
    <t>Пружина Релейного Клапана</t>
  </si>
  <si>
    <t>Пружина Клапана Регулировки Давления Масла</t>
  </si>
  <si>
    <t>Быстросъёмный штуцер для измерения давления</t>
  </si>
  <si>
    <t>Ведомая пластина</t>
  </si>
  <si>
    <t>CAN-адаптер сервисного инструмента</t>
  </si>
  <si>
    <t>Калибровочная проводка</t>
  </si>
  <si>
    <t>Волновая пружина</t>
  </si>
  <si>
    <t>Заслонка Регулирующего Клапана Гидротрансформатора</t>
  </si>
  <si>
    <t>Штуцер аккумулятора</t>
  </si>
  <si>
    <t>Статор Замедлителя</t>
  </si>
  <si>
    <t>Заглушка Охлаждающего Разъема</t>
  </si>
  <si>
    <t>Фланец</t>
  </si>
  <si>
    <t>Регулирующий клапан в сборе</t>
  </si>
  <si>
    <t>Шпилька</t>
  </si>
  <si>
    <t>Планетоноситель</t>
  </si>
  <si>
    <t>Седло Фильтра Тонкой Очистки</t>
  </si>
  <si>
    <t>Вентиляционная Пробка</t>
  </si>
  <si>
    <t>Болт Датчика Уровня Масла</t>
  </si>
  <si>
    <t>Болт с шестигранной головкой</t>
  </si>
  <si>
    <t>Правая Крышка</t>
  </si>
  <si>
    <t>Игольчатый подшипник в сборе</t>
  </si>
  <si>
    <t>Упорный диск</t>
  </si>
  <si>
    <t>Узел Ступицы Зуба</t>
  </si>
  <si>
    <t>Стопорное кольцо</t>
  </si>
  <si>
    <t>Болт фланца</t>
  </si>
  <si>
    <t>Объединительная Плата</t>
  </si>
  <si>
    <t>Аккумулятор</t>
  </si>
  <si>
    <t>Датчик скорости в сборе</t>
  </si>
  <si>
    <t>Левая Крышка</t>
  </si>
  <si>
    <t>Датчик скорости</t>
  </si>
  <si>
    <t>Распорное кольцо</t>
  </si>
  <si>
    <t>Переходник</t>
  </si>
  <si>
    <t>Цилиндрический роликовый подшипник</t>
  </si>
  <si>
    <t>Передняя Опорная Пластина В Сборе</t>
  </si>
  <si>
    <t>Сальник с кромкой</t>
  </si>
  <si>
    <t>Первый Планетоноситель В Сборе</t>
  </si>
  <si>
    <t>Заглушка</t>
  </si>
  <si>
    <t>Резиновая вставка из проволоки</t>
  </si>
  <si>
    <t>Поршень сцепления C5</t>
  </si>
  <si>
    <t>Планетарная Рама</t>
  </si>
  <si>
    <t>Игольчатый подшипник</t>
  </si>
  <si>
    <t>Третий Планетоноситель В Сборе</t>
  </si>
  <si>
    <t>Масляный насос в сборе</t>
  </si>
  <si>
    <t>Щуп</t>
  </si>
  <si>
    <t>Основание фильтра в сборе</t>
  </si>
  <si>
    <t>Защита Датчика Температуры</t>
  </si>
  <si>
    <t>Опора Вилки Сцепления</t>
  </si>
  <si>
    <t>Внутреннее уплотнительное кольцо</t>
  </si>
  <si>
    <t>Упорный игольчатый подшипник</t>
  </si>
  <si>
    <t>Поршень Муфты Блокировки</t>
  </si>
  <si>
    <t>Планетарная шестерня</t>
  </si>
  <si>
    <t>Корпус уплотнения</t>
  </si>
  <si>
    <t>Усилитель переключения передач в сборе</t>
  </si>
  <si>
    <t>Ограничительный Штифт</t>
  </si>
  <si>
    <t>Жгут
Проводов Клапана Управления Замедлителем В Сборе</t>
  </si>
  <si>
    <t>Второй Планетоноситель В Сборе</t>
  </si>
  <si>
    <t>Насосное Колесо В Сборе</t>
  </si>
  <si>
    <t>Масляная трубка в сборе</t>
  </si>
  <si>
    <t>Входной Вал</t>
  </si>
  <si>
    <t>Болт карданного вала</t>
  </si>
  <si>
    <t>Управляемый распределительный клапан в сборе</t>
  </si>
  <si>
    <t>Средняя Пластина Клапана В Сборе</t>
  </si>
  <si>
    <t>Ротор Замедлителя</t>
  </si>
  <si>
    <t>Зубчатая ступица</t>
  </si>
  <si>
    <t>Плоское проволочное стопорное кольцо для отверстия</t>
  </si>
  <si>
    <t>Поршень Малый</t>
  </si>
  <si>
    <t>Скользящий подшипник</t>
  </si>
  <si>
    <t>Боковая пластина</t>
  </si>
  <si>
    <t>Планетарный держатель</t>
  </si>
  <si>
    <t>Защита электромагнитного клапана</t>
  </si>
  <si>
    <t>Зажим</t>
  </si>
  <si>
    <t>Сцепление В Сборе</t>
  </si>
  <si>
    <t>Фиксирующая шайба</t>
  </si>
  <si>
    <t>Сальник Насоса</t>
  </si>
  <si>
    <t>Датчик Уровня Масла В Сборе</t>
  </si>
  <si>
    <t>Защитное устройство</t>
  </si>
  <si>
    <t>Шариковый радиальный подшипник</t>
  </si>
  <si>
    <t>Защитная Плита</t>
  </si>
  <si>
    <t>Контргайка подшипника</t>
  </si>
  <si>
    <t>Проводка X2</t>
  </si>
  <si>
    <t>Корпус Гидротрансформатора</t>
  </si>
  <si>
    <t>Планетарный держатель в сборе</t>
  </si>
  <si>
    <t>Подшипник в сборе</t>
  </si>
  <si>
    <t>Нажимная пластина сцепления</t>
  </si>
  <si>
    <t>Корпус подшипника</t>
  </si>
  <si>
    <t>Задняя Крышка Ретардера</t>
  </si>
  <si>
    <t>Корпус Блокировочной Муфты</t>
  </si>
  <si>
    <t>Пробка С Уплотнительным Кольцом</t>
  </si>
  <si>
    <t>Корпус блокировочного сцепления</t>
  </si>
  <si>
    <t>Турбина</t>
  </si>
  <si>
    <t>Задняя Крышка Ретардера В Сборе</t>
  </si>
  <si>
    <t>шт.</t>
  </si>
  <si>
    <t>Минимальная цена (руб.)</t>
  </si>
  <si>
    <t>Дата подготовки обоснования НМЦД:  12.10.2026</t>
  </si>
  <si>
    <t>С учетом положений статьи 34 Бюджетного кодекса Российской Федерации, регламентирующей принцип эффективности использования бюджетных средств (необходимость достижения заданных результатов с использованием наименьшего объема средств (экономности) и (или) достижения наилучшего результата с использованием определенного бюджетом объема средств (результативности)) определения цены договора производится по минимальной из предложенных цен</t>
  </si>
  <si>
    <t>Максимальное значение цены контракта составляет: 1 990 000 (один миллион девятьсот девяносто тысяч) рублей 00 копеек</t>
  </si>
  <si>
    <t>Характеристики объекта закупки</t>
  </si>
  <si>
    <t>Используемый метод определения НМЦЕ с обоснованием</t>
  </si>
  <si>
    <t>Характеристики объекта закупки указаны в описании объекта закупки</t>
  </si>
  <si>
    <t>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</si>
  <si>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Обоснование начальных цен единиц товара, услуги (работы), начальной суммы цен, максимального значения цены
на поставку запчастей для ремонта АКПП FG 6A 145 R B 
 АО "Пассажирское предприятие № 8"</t>
  </si>
  <si>
    <t xml:space="preserve">На основании проведенного анализа рынка и расчетов, начальная сумма цен единиц товара, услуги (работы) составляет: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</si>
</sst>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0.0000"/>
  </numFmts>
  <fonts count="19" x14ac:knownFonts="1">
    <font>
      <sz val="11"/>
      <color theme="1"/>
      <name val="Calibri"/>
      <scheme val="minor"/>
    </font>
    <font>
      <sz val="10"/>
      <name val="Times New Roman"/>
    </font>
    <font>
      <sz val="12"/>
      <name val="Times New Roman"/>
    </font>
    <font>
      <b/>
      <sz val="12"/>
      <name val="Times New Roman"/>
    </font>
    <font>
      <b/>
      <sz val="11"/>
      <name val="Times New Roman"/>
    </font>
    <font>
      <sz val="11"/>
      <name val="Times New Roman"/>
    </font>
    <font>
      <i/>
      <sz val="11"/>
      <name val="Times New Roman"/>
    </font>
    <font>
      <b/>
      <sz val="12"/>
      <name val="Times New Roman"/>
      <family val="1"/>
      <charset val="204"/>
    </font>
    <font>
      <sz val="12"/>
      <name val="Times New Roman"/>
      <family val="1"/>
      <charset val="204"/>
    </font>
    <font>
      <sz val="11"/>
      <name val="Times New Roman"/>
      <family val="1"/>
      <charset val="204"/>
    </font>
    <font>
      <b/>
      <sz val="11"/>
      <name val="Times New Roman"/>
      <family val="1"/>
      <charset val="204"/>
    </font>
    <font>
      <sz val="11"/>
      <color theme="1"/>
      <name val="Times New Roman"/>
      <family val="1"/>
      <charset val="204"/>
    </font>
    <font>
      <sz val="10"/>
      <name val="Times New Roman"/>
      <family val="1"/>
      <charset val="204"/>
    </font>
    <font>
      <sz val="10"/>
      <color rgb="FF00000A"/>
      <name val="Times New Roman"/>
      <family val="1"/>
      <charset val="204"/>
    </font>
    <font>
      <sz val="10"/>
      <color rgb="FF000000"/>
      <name val="Times New Roman"/>
      <charset val="204"/>
    </font>
    <font>
      <sz val="10"/>
      <color rgb="FF000000"/>
      <name val="Times New Roman"/>
      <family val="1"/>
      <charset val="204"/>
    </font>
    <font>
      <sz val="9"/>
      <color theme="1"/>
      <name val="Times New Roman"/>
      <family val="1"/>
      <charset val="204"/>
    </font>
    <font>
      <sz val="11"/>
      <color rgb="FF000000"/>
      <name val="Times New Roman"/>
      <family val="1"/>
      <charset val="204"/>
    </font>
    <font>
      <sz val="11"/>
      <color theme="1"/>
      <name val="Calibri"/>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auto="1"/>
      </right>
      <top/>
      <bottom style="thin">
        <color auto="1"/>
      </bottom>
      <diagonal/>
    </border>
  </borders>
  <cellStyleXfs count="2">
    <xf numFmtId="0" fontId="0" fillId="0" borderId="0"/>
    <xf numFmtId="43" fontId="18" fillId="0" borderId="0" applyFont="0" applyFill="0" applyBorder="0" applyAlignment="0" applyProtection="0"/>
  </cellStyleXfs>
  <cellXfs count="59">
    <xf numFmtId="0" fontId="0" fillId="0" borderId="0" xfId="0"/>
    <xf numFmtId="0" fontId="1" fillId="0" borderId="0" xfId="0" applyFont="1"/>
    <xf numFmtId="0" fontId="3" fillId="0" borderId="0" xfId="0" applyFont="1" applyAlignment="1">
      <alignment vertical="center"/>
    </xf>
    <xf numFmtId="0" fontId="2" fillId="0" borderId="0" xfId="0" applyFont="1" applyAlignment="1">
      <alignment vertical="center"/>
    </xf>
    <xf numFmtId="0" fontId="2" fillId="0" borderId="0" xfId="0" applyFont="1"/>
    <xf numFmtId="165" fontId="2" fillId="0" borderId="0" xfId="0" applyNumberFormat="1" applyFont="1" applyAlignment="1">
      <alignment horizontal="center" vertical="center"/>
    </xf>
    <xf numFmtId="0" fontId="2" fillId="0" borderId="0" xfId="0" applyFont="1" applyAlignment="1">
      <alignment horizontal="center" wrapText="1"/>
    </xf>
    <xf numFmtId="0" fontId="5" fillId="0" borderId="0" xfId="0" applyFont="1" applyAlignment="1">
      <alignment vertical="center"/>
    </xf>
    <xf numFmtId="164" fontId="1" fillId="0" borderId="0" xfId="0" applyNumberFormat="1" applyFont="1"/>
    <xf numFmtId="4" fontId="3" fillId="0" borderId="1" xfId="0" applyNumberFormat="1" applyFont="1" applyBorder="1" applyAlignment="1">
      <alignment horizontal="center" vertical="center" wrapText="1"/>
    </xf>
    <xf numFmtId="0" fontId="7" fillId="0" borderId="0" xfId="0" applyFont="1" applyAlignment="1">
      <alignment vertical="center"/>
    </xf>
    <xf numFmtId="0" fontId="4" fillId="2" borderId="3"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0" fontId="13" fillId="2" borderId="0" xfId="0" applyFont="1" applyFill="1" applyAlignment="1">
      <alignment vertical="center" wrapText="1"/>
    </xf>
    <xf numFmtId="0" fontId="12" fillId="2" borderId="0" xfId="0" applyFont="1" applyFill="1" applyAlignment="1">
      <alignment horizontal="left" vertical="center" wrapText="1"/>
    </xf>
    <xf numFmtId="0" fontId="11" fillId="2" borderId="0" xfId="0" applyFont="1" applyFill="1" applyAlignment="1">
      <alignment horizontal="center" vertical="center" wrapText="1"/>
    </xf>
    <xf numFmtId="4" fontId="9" fillId="2" borderId="0" xfId="0" applyNumberFormat="1" applyFont="1" applyFill="1" applyAlignment="1">
      <alignment horizontal="center" vertical="center" wrapText="1"/>
    </xf>
    <xf numFmtId="4" fontId="10" fillId="2" borderId="7"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5" fillId="2" borderId="11" xfId="0" applyFont="1" applyFill="1" applyBorder="1" applyAlignment="1">
      <alignment horizontal="center" vertical="center" wrapText="1"/>
    </xf>
    <xf numFmtId="4" fontId="15" fillId="0" borderId="10" xfId="0" applyNumberFormat="1"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8" fillId="0" borderId="0" xfId="0" applyFont="1" applyAlignment="1">
      <alignment horizontal="center" vertical="top" wrapText="1"/>
    </xf>
    <xf numFmtId="0" fontId="2" fillId="0" borderId="0" xfId="0" applyFont="1" applyAlignment="1">
      <alignment horizontal="left" vertical="top" wrapText="1"/>
    </xf>
    <xf numFmtId="0" fontId="7"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43" fontId="14" fillId="2" borderId="1" xfId="1" applyFont="1" applyFill="1" applyBorder="1" applyAlignment="1">
      <alignment horizontal="center" vertical="center" wrapText="1"/>
    </xf>
    <xf numFmtId="43" fontId="9" fillId="2" borderId="0" xfId="1" applyFont="1" applyFill="1" applyAlignment="1">
      <alignment horizontal="center" vertical="center" wrapText="1"/>
    </xf>
    <xf numFmtId="43" fontId="2" fillId="0" borderId="0" xfId="1" applyFont="1" applyAlignment="1">
      <alignment wrapText="1"/>
    </xf>
    <xf numFmtId="43" fontId="2" fillId="0" borderId="0" xfId="1" applyFont="1"/>
    <xf numFmtId="43" fontId="1" fillId="0" borderId="0" xfId="1" applyFont="1"/>
    <xf numFmtId="43" fontId="10" fillId="2" borderId="3" xfId="1" applyFont="1" applyFill="1" applyBorder="1" applyAlignment="1">
      <alignment horizontal="center" vertical="top" wrapText="1"/>
    </xf>
    <xf numFmtId="0" fontId="10" fillId="2" borderId="3" xfId="0" applyFont="1" applyFill="1" applyBorder="1" applyAlignment="1">
      <alignment horizontal="center" vertical="top" wrapText="1"/>
    </xf>
    <xf numFmtId="0" fontId="4" fillId="2" borderId="3" xfId="0" applyFont="1" applyFill="1" applyBorder="1" applyAlignment="1">
      <alignment horizontal="center" vertical="top" wrapText="1"/>
    </xf>
    <xf numFmtId="0" fontId="1" fillId="0" borderId="0" xfId="0" applyFont="1" applyAlignment="1">
      <alignment vertical="top"/>
    </xf>
    <xf numFmtId="0" fontId="3" fillId="0" borderId="0" xfId="0" applyFont="1" applyAlignment="1">
      <alignment horizontal="left" vertical="center" wrapText="1"/>
    </xf>
    <xf numFmtId="0" fontId="3" fillId="3" borderId="0" xfId="0" applyFont="1" applyFill="1" applyAlignment="1">
      <alignment horizontal="left"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2"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7" fillId="2" borderId="0" xfId="0" applyFont="1" applyFill="1" applyAlignment="1">
      <alignment horizontal="left"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10</xdr:col>
      <xdr:colOff>110998</xdr:colOff>
      <xdr:row>5</xdr:row>
      <xdr:rowOff>1167591</xdr:rowOff>
    </xdr:from>
    <xdr:to>
      <xdr:col>10</xdr:col>
      <xdr:colOff>829857</xdr:colOff>
      <xdr:row>5</xdr:row>
      <xdr:rowOff>1584994</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tretch/>
      </xdr:blipFill>
      <xdr:spPr bwMode="auto">
        <a:xfrm>
          <a:off x="9762998" y="3273674"/>
          <a:ext cx="718859" cy="417403"/>
        </a:xfrm>
        <a:prstGeom prst="rect">
          <a:avLst/>
        </a:prstGeom>
        <a:noFill/>
        <a:ln w="9525">
          <a:noFill/>
          <a:miter lim="800000"/>
          <a:headEnd/>
          <a:tailEnd/>
        </a:ln>
      </xdr:spPr>
    </xdr:pic>
    <xdr:clientData/>
  </xdr:twoCellAnchor>
  <xdr:twoCellAnchor>
    <xdr:from>
      <xdr:col>9</xdr:col>
      <xdr:colOff>57772</xdr:colOff>
      <xdr:row>5</xdr:row>
      <xdr:rowOff>878417</xdr:rowOff>
    </xdr:from>
    <xdr:to>
      <xdr:col>9</xdr:col>
      <xdr:colOff>915647</xdr:colOff>
      <xdr:row>5</xdr:row>
      <xdr:rowOff>1315446</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tretch/>
      </xdr:blipFill>
      <xdr:spPr bwMode="auto">
        <a:xfrm>
          <a:off x="8725522" y="2984500"/>
          <a:ext cx="857875" cy="43702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6"/>
  <sheetViews>
    <sheetView tabSelected="1" view="pageBreakPreview" zoomScale="90" zoomScaleNormal="80" zoomScaleSheetLayoutView="90" workbookViewId="0">
      <selection activeCell="H507" sqref="H507"/>
    </sheetView>
  </sheetViews>
  <sheetFormatPr defaultColWidth="9.140625" defaultRowHeight="12.75" x14ac:dyDescent="0.2"/>
  <cols>
    <col min="1" max="1" width="4.85546875" style="1" customWidth="1"/>
    <col min="2" max="2" width="32.7109375" style="1" customWidth="1"/>
    <col min="3" max="3" width="12.5703125" style="1" customWidth="1"/>
    <col min="4" max="4" width="10" style="1" customWidth="1"/>
    <col min="5" max="5" width="7.85546875" style="1" customWidth="1"/>
    <col min="6" max="6" width="13.140625" style="40" customWidth="1"/>
    <col min="7" max="7" width="16.28515625" style="1" bestFit="1" customWidth="1"/>
    <col min="8" max="8" width="15.85546875" style="1" bestFit="1" customWidth="1"/>
    <col min="9" max="9" width="16.42578125" style="1" customWidth="1"/>
    <col min="10" max="10" width="14.7109375" style="1" customWidth="1"/>
    <col min="11" max="11" width="14.28515625" style="1" customWidth="1"/>
    <col min="12" max="12" width="15.42578125" style="1" customWidth="1"/>
    <col min="13" max="13" width="18.85546875" style="1" customWidth="1"/>
    <col min="14" max="16384" width="9.140625" style="1"/>
  </cols>
  <sheetData>
    <row r="1" spans="1:13" ht="15.75" x14ac:dyDescent="0.2">
      <c r="A1" s="26"/>
      <c r="B1" s="26"/>
      <c r="C1" s="26"/>
      <c r="D1" s="26"/>
      <c r="E1" s="26"/>
      <c r="F1" s="26"/>
      <c r="G1" s="26"/>
      <c r="H1" s="26"/>
      <c r="I1" s="26"/>
      <c r="J1" s="26"/>
      <c r="K1" s="26"/>
      <c r="L1" s="26"/>
      <c r="M1" s="26"/>
    </row>
    <row r="2" spans="1:13" ht="47.25" customHeight="1" x14ac:dyDescent="0.2">
      <c r="A2" s="28" t="s">
        <v>318</v>
      </c>
      <c r="B2" s="29"/>
      <c r="C2" s="29"/>
      <c r="D2" s="29"/>
      <c r="E2" s="29"/>
      <c r="F2" s="29"/>
      <c r="G2" s="29"/>
      <c r="H2" s="29"/>
      <c r="I2" s="29"/>
      <c r="J2" s="29"/>
      <c r="K2" s="29"/>
      <c r="L2" s="29"/>
      <c r="M2" s="29"/>
    </row>
    <row r="3" spans="1:13" ht="35.25" customHeight="1" x14ac:dyDescent="0.2">
      <c r="A3" s="52" t="s">
        <v>314</v>
      </c>
      <c r="B3" s="52"/>
      <c r="C3" s="47" t="s">
        <v>316</v>
      </c>
      <c r="D3" s="48"/>
      <c r="E3" s="48"/>
      <c r="F3" s="48"/>
      <c r="G3" s="48"/>
      <c r="H3" s="48"/>
      <c r="I3" s="48"/>
      <c r="J3" s="48"/>
      <c r="K3" s="48"/>
      <c r="L3" s="48"/>
      <c r="M3" s="49"/>
    </row>
    <row r="4" spans="1:13" ht="75" customHeight="1" x14ac:dyDescent="0.2">
      <c r="A4" s="53" t="s">
        <v>315</v>
      </c>
      <c r="B4" s="54"/>
      <c r="C4" s="50" t="s">
        <v>317</v>
      </c>
      <c r="D4" s="51"/>
      <c r="E4" s="51"/>
      <c r="F4" s="51"/>
      <c r="G4" s="51"/>
      <c r="H4" s="51"/>
      <c r="I4" s="51"/>
      <c r="J4" s="51"/>
      <c r="K4" s="51"/>
      <c r="L4" s="51"/>
      <c r="M4" s="51"/>
    </row>
    <row r="5" spans="1:13" ht="51.75" customHeight="1" x14ac:dyDescent="0.2">
      <c r="A5" s="30" t="s">
        <v>0</v>
      </c>
      <c r="B5" s="32" t="s">
        <v>14</v>
      </c>
      <c r="C5" s="32" t="s">
        <v>16</v>
      </c>
      <c r="D5" s="30" t="s">
        <v>1</v>
      </c>
      <c r="E5" s="30" t="s">
        <v>11</v>
      </c>
      <c r="F5" s="34" t="s">
        <v>2</v>
      </c>
      <c r="G5" s="35"/>
      <c r="H5" s="35"/>
      <c r="I5" s="33" t="s">
        <v>3</v>
      </c>
      <c r="J5" s="33"/>
      <c r="K5" s="33"/>
      <c r="L5" s="30" t="s">
        <v>4</v>
      </c>
      <c r="M5" s="30"/>
    </row>
    <row r="6" spans="1:13" s="44" customFormat="1" ht="133.5" customHeight="1" thickBot="1" x14ac:dyDescent="0.3">
      <c r="A6" s="31"/>
      <c r="B6" s="31"/>
      <c r="C6" s="31"/>
      <c r="D6" s="31"/>
      <c r="E6" s="31"/>
      <c r="F6" s="41" t="s">
        <v>8</v>
      </c>
      <c r="G6" s="42" t="s">
        <v>9</v>
      </c>
      <c r="H6" s="42" t="s">
        <v>10</v>
      </c>
      <c r="I6" s="42" t="s">
        <v>15</v>
      </c>
      <c r="J6" s="43" t="s">
        <v>5</v>
      </c>
      <c r="K6" s="43" t="s">
        <v>6</v>
      </c>
      <c r="L6" s="42" t="s">
        <v>310</v>
      </c>
      <c r="M6" s="43" t="s">
        <v>13</v>
      </c>
    </row>
    <row r="7" spans="1:13" ht="35.25" customHeight="1" thickBot="1" x14ac:dyDescent="0.25">
      <c r="A7" s="11">
        <v>1</v>
      </c>
      <c r="B7" s="22" t="s">
        <v>18</v>
      </c>
      <c r="C7" s="19"/>
      <c r="D7" s="20" t="s">
        <v>309</v>
      </c>
      <c r="E7" s="24">
        <v>1</v>
      </c>
      <c r="F7" s="36">
        <v>379058.33333333331</v>
      </c>
      <c r="G7" s="21">
        <v>473822.92</v>
      </c>
      <c r="H7" s="21">
        <v>488037.6</v>
      </c>
      <c r="I7" s="12">
        <f>AVERAGE(F7:H7)</f>
        <v>446972.95111111109</v>
      </c>
      <c r="J7" s="12">
        <f>STDEV(F7:H7)</f>
        <v>59243.655886532011</v>
      </c>
      <c r="K7" s="12">
        <f>J7/I7*100</f>
        <v>13.254416344268868</v>
      </c>
      <c r="L7" s="12">
        <v>379058.33333333331</v>
      </c>
      <c r="M7" s="12">
        <f>L7*E7</f>
        <v>379058.33333333331</v>
      </c>
    </row>
    <row r="8" spans="1:13" ht="35.25" customHeight="1" thickBot="1" x14ac:dyDescent="0.25">
      <c r="A8" s="11">
        <v>2</v>
      </c>
      <c r="B8" s="23" t="s">
        <v>19</v>
      </c>
      <c r="C8" s="19"/>
      <c r="D8" s="20" t="s">
        <v>309</v>
      </c>
      <c r="E8" s="25">
        <v>1</v>
      </c>
      <c r="F8" s="36">
        <v>506.43333333333339</v>
      </c>
      <c r="G8" s="21">
        <v>633.04</v>
      </c>
      <c r="H8" s="21">
        <v>652.03</v>
      </c>
      <c r="I8" s="12">
        <f>AVERAGE(F8:H8)</f>
        <v>597.16777777777781</v>
      </c>
      <c r="J8" s="12">
        <f t="shared" ref="J8:J71" si="0">STDEV(F8:H8)</f>
        <v>79.1499183921336</v>
      </c>
      <c r="K8" s="12">
        <f t="shared" ref="K8:K71" si="1">J8/I8*100</f>
        <v>13.254217882731679</v>
      </c>
      <c r="L8" s="12">
        <v>506.43333333333339</v>
      </c>
      <c r="M8" s="12">
        <f t="shared" ref="M8:M71" si="2">L8*E8</f>
        <v>506.43333333333339</v>
      </c>
    </row>
    <row r="9" spans="1:13" ht="35.25" customHeight="1" thickBot="1" x14ac:dyDescent="0.25">
      <c r="A9" s="11">
        <v>3</v>
      </c>
      <c r="B9" s="23" t="s">
        <v>20</v>
      </c>
      <c r="C9" s="19"/>
      <c r="D9" s="20" t="s">
        <v>309</v>
      </c>
      <c r="E9" s="25">
        <v>1</v>
      </c>
      <c r="F9" s="36">
        <v>6256.2333333333336</v>
      </c>
      <c r="G9" s="21">
        <v>7820.29</v>
      </c>
      <c r="H9" s="21">
        <v>8054.9</v>
      </c>
      <c r="I9" s="12">
        <f t="shared" ref="I9:I71" si="3">AVERAGE(F9:H9)</f>
        <v>7377.1411111111111</v>
      </c>
      <c r="J9" s="12">
        <f t="shared" si="0"/>
        <v>977.79657789186456</v>
      </c>
      <c r="K9" s="12">
        <f t="shared" si="1"/>
        <v>13.254410660779584</v>
      </c>
      <c r="L9" s="12">
        <v>6256.2333333333336</v>
      </c>
      <c r="M9" s="12">
        <f t="shared" si="2"/>
        <v>6256.2333333333336</v>
      </c>
    </row>
    <row r="10" spans="1:13" ht="35.25" customHeight="1" thickBot="1" x14ac:dyDescent="0.25">
      <c r="A10" s="11">
        <v>4</v>
      </c>
      <c r="B10" s="23" t="s">
        <v>21</v>
      </c>
      <c r="C10" s="19"/>
      <c r="D10" s="20" t="s">
        <v>309</v>
      </c>
      <c r="E10" s="24">
        <v>1</v>
      </c>
      <c r="F10" s="36">
        <v>3441.5</v>
      </c>
      <c r="G10" s="21">
        <v>4301.88</v>
      </c>
      <c r="H10" s="21">
        <v>4430.93</v>
      </c>
      <c r="I10" s="12">
        <f t="shared" si="3"/>
        <v>4058.1033333333339</v>
      </c>
      <c r="J10" s="12">
        <f t="shared" si="0"/>
        <v>537.87845154210538</v>
      </c>
      <c r="K10" s="12">
        <f t="shared" si="1"/>
        <v>13.254429652492142</v>
      </c>
      <c r="L10" s="12">
        <v>3441.5</v>
      </c>
      <c r="M10" s="12">
        <f t="shared" si="2"/>
        <v>3441.5</v>
      </c>
    </row>
    <row r="11" spans="1:13" ht="35.25" customHeight="1" thickBot="1" x14ac:dyDescent="0.25">
      <c r="A11" s="11">
        <v>5</v>
      </c>
      <c r="B11" s="23" t="s">
        <v>22</v>
      </c>
      <c r="C11" s="19"/>
      <c r="D11" s="20" t="s">
        <v>309</v>
      </c>
      <c r="E11" s="25">
        <v>1</v>
      </c>
      <c r="F11" s="36">
        <v>131.06666666666669</v>
      </c>
      <c r="G11" s="21">
        <v>163.83000000000001</v>
      </c>
      <c r="H11" s="21">
        <v>168.75</v>
      </c>
      <c r="I11" s="12">
        <f t="shared" si="3"/>
        <v>154.54888888888891</v>
      </c>
      <c r="J11" s="12">
        <f t="shared" si="0"/>
        <v>20.48444947686831</v>
      </c>
      <c r="K11" s="12">
        <f t="shared" si="1"/>
        <v>13.254349238055902</v>
      </c>
      <c r="L11" s="12">
        <v>131.06666666666669</v>
      </c>
      <c r="M11" s="12">
        <f t="shared" si="2"/>
        <v>131.06666666666669</v>
      </c>
    </row>
    <row r="12" spans="1:13" ht="35.25" customHeight="1" thickBot="1" x14ac:dyDescent="0.25">
      <c r="A12" s="11">
        <v>6</v>
      </c>
      <c r="B12" s="23" t="s">
        <v>22</v>
      </c>
      <c r="C12" s="19"/>
      <c r="D12" s="20" t="s">
        <v>309</v>
      </c>
      <c r="E12" s="25">
        <v>1</v>
      </c>
      <c r="F12" s="36">
        <v>356.26666666666665</v>
      </c>
      <c r="G12" s="21">
        <v>445.33</v>
      </c>
      <c r="H12" s="21">
        <v>458.69</v>
      </c>
      <c r="I12" s="12">
        <f t="shared" si="3"/>
        <v>420.09555555555556</v>
      </c>
      <c r="J12" s="12">
        <f t="shared" si="0"/>
        <v>55.679598531172878</v>
      </c>
      <c r="K12" s="12">
        <f t="shared" si="1"/>
        <v>13.25403180177409</v>
      </c>
      <c r="L12" s="12">
        <v>356.26666666666665</v>
      </c>
      <c r="M12" s="12">
        <f t="shared" si="2"/>
        <v>356.26666666666665</v>
      </c>
    </row>
    <row r="13" spans="1:13" ht="35.25" customHeight="1" thickBot="1" x14ac:dyDescent="0.25">
      <c r="A13" s="11">
        <v>7</v>
      </c>
      <c r="B13" s="23" t="s">
        <v>23</v>
      </c>
      <c r="C13" s="19"/>
      <c r="D13" s="20" t="s">
        <v>309</v>
      </c>
      <c r="E13" s="24">
        <v>1</v>
      </c>
      <c r="F13" s="36">
        <v>2382.1</v>
      </c>
      <c r="G13" s="21">
        <v>2977.63</v>
      </c>
      <c r="H13" s="21">
        <v>3066.95</v>
      </c>
      <c r="I13" s="12">
        <f t="shared" si="3"/>
        <v>2808.8933333333334</v>
      </c>
      <c r="J13" s="12">
        <f t="shared" si="0"/>
        <v>372.3021993399073</v>
      </c>
      <c r="K13" s="12">
        <f t="shared" si="1"/>
        <v>13.254408592941964</v>
      </c>
      <c r="L13" s="12">
        <v>2382.1</v>
      </c>
      <c r="M13" s="12">
        <f t="shared" si="2"/>
        <v>2382.1</v>
      </c>
    </row>
    <row r="14" spans="1:13" ht="35.25" customHeight="1" thickBot="1" x14ac:dyDescent="0.25">
      <c r="A14" s="11">
        <v>8</v>
      </c>
      <c r="B14" s="23" t="s">
        <v>24</v>
      </c>
      <c r="C14" s="19"/>
      <c r="D14" s="20" t="s">
        <v>309</v>
      </c>
      <c r="E14" s="25">
        <v>1</v>
      </c>
      <c r="F14" s="36">
        <v>333.66666666666669</v>
      </c>
      <c r="G14" s="21">
        <v>417.08</v>
      </c>
      <c r="H14" s="21">
        <v>429.6</v>
      </c>
      <c r="I14" s="12">
        <f t="shared" si="3"/>
        <v>393.44888888888892</v>
      </c>
      <c r="J14" s="12">
        <f t="shared" si="0"/>
        <v>52.150006427327725</v>
      </c>
      <c r="K14" s="12">
        <f t="shared" si="1"/>
        <v>13.254582208784694</v>
      </c>
      <c r="L14" s="12">
        <v>333.66666666666669</v>
      </c>
      <c r="M14" s="12">
        <f t="shared" si="2"/>
        <v>333.66666666666669</v>
      </c>
    </row>
    <row r="15" spans="1:13" ht="35.25" customHeight="1" thickBot="1" x14ac:dyDescent="0.25">
      <c r="A15" s="11">
        <v>9</v>
      </c>
      <c r="B15" s="23" t="s">
        <v>25</v>
      </c>
      <c r="C15" s="19"/>
      <c r="D15" s="20" t="s">
        <v>309</v>
      </c>
      <c r="E15" s="25">
        <v>1</v>
      </c>
      <c r="F15" s="36">
        <v>135.83333333333334</v>
      </c>
      <c r="G15" s="21">
        <v>169.79</v>
      </c>
      <c r="H15" s="21">
        <v>174.89</v>
      </c>
      <c r="I15" s="12">
        <f t="shared" si="3"/>
        <v>160.17111111111112</v>
      </c>
      <c r="J15" s="12">
        <f t="shared" si="0"/>
        <v>21.230828301561143</v>
      </c>
      <c r="K15" s="12">
        <f t="shared" si="1"/>
        <v>13.255092103864635</v>
      </c>
      <c r="L15" s="12">
        <v>135.83333333333334</v>
      </c>
      <c r="M15" s="12">
        <f t="shared" si="2"/>
        <v>135.83333333333334</v>
      </c>
    </row>
    <row r="16" spans="1:13" ht="35.25" customHeight="1" thickBot="1" x14ac:dyDescent="0.25">
      <c r="A16" s="11">
        <v>10</v>
      </c>
      <c r="B16" s="23" t="s">
        <v>26</v>
      </c>
      <c r="C16" s="19"/>
      <c r="D16" s="20" t="s">
        <v>309</v>
      </c>
      <c r="E16" s="24">
        <v>1</v>
      </c>
      <c r="F16" s="36">
        <v>911.6</v>
      </c>
      <c r="G16" s="21">
        <v>1139.5</v>
      </c>
      <c r="H16" s="21">
        <v>1173.69</v>
      </c>
      <c r="I16" s="12">
        <f t="shared" si="3"/>
        <v>1074.93</v>
      </c>
      <c r="J16" s="12">
        <f t="shared" si="0"/>
        <v>142.47721116024249</v>
      </c>
      <c r="K16" s="12">
        <f t="shared" si="1"/>
        <v>13.254557148860158</v>
      </c>
      <c r="L16" s="12">
        <v>911.6</v>
      </c>
      <c r="M16" s="12">
        <f t="shared" si="2"/>
        <v>911.6</v>
      </c>
    </row>
    <row r="17" spans="1:13" ht="35.25" customHeight="1" thickBot="1" x14ac:dyDescent="0.25">
      <c r="A17" s="11">
        <v>11</v>
      </c>
      <c r="B17" s="23" t="s">
        <v>25</v>
      </c>
      <c r="C17" s="19"/>
      <c r="D17" s="20" t="s">
        <v>309</v>
      </c>
      <c r="E17" s="25">
        <v>1</v>
      </c>
      <c r="F17" s="36">
        <v>1727.8999999999999</v>
      </c>
      <c r="G17" s="21">
        <v>2159.88</v>
      </c>
      <c r="H17" s="21">
        <v>2224.67</v>
      </c>
      <c r="I17" s="12">
        <f t="shared" si="3"/>
        <v>2037.4833333333333</v>
      </c>
      <c r="J17" s="12">
        <f t="shared" si="0"/>
        <v>270.05706106919922</v>
      </c>
      <c r="K17" s="12">
        <f t="shared" si="1"/>
        <v>13.254442706404104</v>
      </c>
      <c r="L17" s="12">
        <v>1727.8999999999999</v>
      </c>
      <c r="M17" s="12">
        <f t="shared" si="2"/>
        <v>1727.8999999999999</v>
      </c>
    </row>
    <row r="18" spans="1:13" ht="35.25" customHeight="1" thickBot="1" x14ac:dyDescent="0.25">
      <c r="A18" s="11">
        <v>12</v>
      </c>
      <c r="B18" s="23" t="s">
        <v>27</v>
      </c>
      <c r="C18" s="19"/>
      <c r="D18" s="20" t="s">
        <v>309</v>
      </c>
      <c r="E18" s="25">
        <v>1</v>
      </c>
      <c r="F18" s="36">
        <v>38.1</v>
      </c>
      <c r="G18" s="21">
        <v>47.63</v>
      </c>
      <c r="H18" s="21">
        <v>49.05</v>
      </c>
      <c r="I18" s="12">
        <f t="shared" si="3"/>
        <v>44.926666666666669</v>
      </c>
      <c r="J18" s="12">
        <f t="shared" si="0"/>
        <v>5.9545472819797789</v>
      </c>
      <c r="K18" s="12">
        <f t="shared" si="1"/>
        <v>13.25392628427017</v>
      </c>
      <c r="L18" s="12">
        <v>38.1</v>
      </c>
      <c r="M18" s="12">
        <f t="shared" si="2"/>
        <v>38.1</v>
      </c>
    </row>
    <row r="19" spans="1:13" ht="35.25" customHeight="1" thickBot="1" x14ac:dyDescent="0.25">
      <c r="A19" s="11">
        <v>13</v>
      </c>
      <c r="B19" s="23" t="s">
        <v>28</v>
      </c>
      <c r="C19" s="19"/>
      <c r="D19" s="20" t="s">
        <v>309</v>
      </c>
      <c r="E19" s="24">
        <v>1</v>
      </c>
      <c r="F19" s="36">
        <v>4765.4333333333334</v>
      </c>
      <c r="G19" s="21">
        <v>5956.79</v>
      </c>
      <c r="H19" s="21">
        <v>6135.5</v>
      </c>
      <c r="I19" s="12">
        <f t="shared" si="3"/>
        <v>5619.2411111111114</v>
      </c>
      <c r="J19" s="12">
        <f t="shared" si="0"/>
        <v>744.7987023822991</v>
      </c>
      <c r="K19" s="12">
        <f t="shared" si="1"/>
        <v>13.254435744171648</v>
      </c>
      <c r="L19" s="12">
        <v>4765.4333333333334</v>
      </c>
      <c r="M19" s="12">
        <f t="shared" si="2"/>
        <v>4765.4333333333334</v>
      </c>
    </row>
    <row r="20" spans="1:13" ht="35.25" customHeight="1" thickBot="1" x14ac:dyDescent="0.25">
      <c r="A20" s="11">
        <v>14</v>
      </c>
      <c r="B20" s="23" t="s">
        <v>29</v>
      </c>
      <c r="C20" s="19"/>
      <c r="D20" s="20" t="s">
        <v>309</v>
      </c>
      <c r="E20" s="25">
        <v>1</v>
      </c>
      <c r="F20" s="36">
        <v>2858.7666666666664</v>
      </c>
      <c r="G20" s="21">
        <v>3573.46</v>
      </c>
      <c r="H20" s="21">
        <v>3680.66</v>
      </c>
      <c r="I20" s="12">
        <f t="shared" si="3"/>
        <v>3370.962222222222</v>
      </c>
      <c r="J20" s="12">
        <f t="shared" si="0"/>
        <v>446.80104671783334</v>
      </c>
      <c r="K20" s="12">
        <f t="shared" si="1"/>
        <v>13.254406821067576</v>
      </c>
      <c r="L20" s="12">
        <v>2858.7666666666664</v>
      </c>
      <c r="M20" s="12">
        <f t="shared" si="2"/>
        <v>2858.7666666666664</v>
      </c>
    </row>
    <row r="21" spans="1:13" ht="35.25" customHeight="1" thickBot="1" x14ac:dyDescent="0.25">
      <c r="A21" s="11">
        <v>15</v>
      </c>
      <c r="B21" s="23" t="s">
        <v>30</v>
      </c>
      <c r="C21" s="19"/>
      <c r="D21" s="20" t="s">
        <v>309</v>
      </c>
      <c r="E21" s="25">
        <v>1</v>
      </c>
      <c r="F21" s="36">
        <v>1727.8999999999999</v>
      </c>
      <c r="G21" s="21">
        <v>2159.88</v>
      </c>
      <c r="H21" s="21">
        <v>2224.67</v>
      </c>
      <c r="I21" s="12">
        <f t="shared" si="3"/>
        <v>2037.4833333333333</v>
      </c>
      <c r="J21" s="12">
        <f t="shared" si="0"/>
        <v>270.05706106919922</v>
      </c>
      <c r="K21" s="12">
        <f t="shared" si="1"/>
        <v>13.254442706404104</v>
      </c>
      <c r="L21" s="12">
        <v>1727.8999999999999</v>
      </c>
      <c r="M21" s="12">
        <f t="shared" si="2"/>
        <v>1727.8999999999999</v>
      </c>
    </row>
    <row r="22" spans="1:13" ht="35.25" customHeight="1" thickBot="1" x14ac:dyDescent="0.25">
      <c r="A22" s="11">
        <v>16</v>
      </c>
      <c r="B22" s="23" t="s">
        <v>25</v>
      </c>
      <c r="C22" s="19"/>
      <c r="D22" s="20" t="s">
        <v>309</v>
      </c>
      <c r="E22" s="24">
        <v>1</v>
      </c>
      <c r="F22" s="36">
        <v>881.83333333333337</v>
      </c>
      <c r="G22" s="21">
        <v>1102.29</v>
      </c>
      <c r="H22" s="21">
        <v>1135.3599999999999</v>
      </c>
      <c r="I22" s="12">
        <f t="shared" si="3"/>
        <v>1039.8277777777778</v>
      </c>
      <c r="J22" s="12">
        <f t="shared" si="0"/>
        <v>137.82267440984151</v>
      </c>
      <c r="K22" s="12">
        <f t="shared" si="1"/>
        <v>13.254375133580599</v>
      </c>
      <c r="L22" s="12">
        <v>881.83333333333337</v>
      </c>
      <c r="M22" s="12">
        <f t="shared" si="2"/>
        <v>881.83333333333337</v>
      </c>
    </row>
    <row r="23" spans="1:13" ht="35.25" customHeight="1" thickBot="1" x14ac:dyDescent="0.25">
      <c r="A23" s="11">
        <v>17</v>
      </c>
      <c r="B23" s="23" t="s">
        <v>31</v>
      </c>
      <c r="C23" s="19"/>
      <c r="D23" s="20" t="s">
        <v>309</v>
      </c>
      <c r="E23" s="25">
        <v>1</v>
      </c>
      <c r="F23" s="36">
        <v>786.5</v>
      </c>
      <c r="G23" s="21">
        <v>983.13</v>
      </c>
      <c r="H23" s="21">
        <v>1012.62</v>
      </c>
      <c r="I23" s="12">
        <f t="shared" si="3"/>
        <v>927.41666666666663</v>
      </c>
      <c r="J23" s="12">
        <f t="shared" si="0"/>
        <v>122.9249577316716</v>
      </c>
      <c r="K23" s="12">
        <f t="shared" si="1"/>
        <v>13.254555600503723</v>
      </c>
      <c r="L23" s="12">
        <v>786.5</v>
      </c>
      <c r="M23" s="12">
        <f t="shared" si="2"/>
        <v>786.5</v>
      </c>
    </row>
    <row r="24" spans="1:13" ht="35.25" customHeight="1" thickBot="1" x14ac:dyDescent="0.25">
      <c r="A24" s="11">
        <v>18</v>
      </c>
      <c r="B24" s="23" t="s">
        <v>25</v>
      </c>
      <c r="C24" s="19"/>
      <c r="D24" s="20" t="s">
        <v>309</v>
      </c>
      <c r="E24" s="25">
        <v>1</v>
      </c>
      <c r="F24" s="36">
        <v>536.23333333333335</v>
      </c>
      <c r="G24" s="21">
        <v>670.29</v>
      </c>
      <c r="H24" s="21">
        <v>690.4</v>
      </c>
      <c r="I24" s="12">
        <f t="shared" si="3"/>
        <v>632.30777777777769</v>
      </c>
      <c r="J24" s="12">
        <f t="shared" si="0"/>
        <v>83.808276330452728</v>
      </c>
      <c r="K24" s="12">
        <f t="shared" si="1"/>
        <v>13.254348479627092</v>
      </c>
      <c r="L24" s="12">
        <v>536.23333333333335</v>
      </c>
      <c r="M24" s="12">
        <f t="shared" si="2"/>
        <v>536.23333333333335</v>
      </c>
    </row>
    <row r="25" spans="1:13" ht="35.25" customHeight="1" thickBot="1" x14ac:dyDescent="0.25">
      <c r="A25" s="11">
        <v>19</v>
      </c>
      <c r="B25" s="23" t="s">
        <v>32</v>
      </c>
      <c r="C25" s="19"/>
      <c r="D25" s="20" t="s">
        <v>309</v>
      </c>
      <c r="E25" s="24">
        <v>1</v>
      </c>
      <c r="F25" s="36">
        <v>1370.3999999999999</v>
      </c>
      <c r="G25" s="21">
        <v>1713</v>
      </c>
      <c r="H25" s="21">
        <v>1764.39</v>
      </c>
      <c r="I25" s="12">
        <f t="shared" si="3"/>
        <v>1615.93</v>
      </c>
      <c r="J25" s="12">
        <f t="shared" si="0"/>
        <v>214.18209238869642</v>
      </c>
      <c r="K25" s="12">
        <f t="shared" si="1"/>
        <v>13.254416490113829</v>
      </c>
      <c r="L25" s="12">
        <v>1370.3999999999999</v>
      </c>
      <c r="M25" s="12">
        <f t="shared" si="2"/>
        <v>1370.3999999999999</v>
      </c>
    </row>
    <row r="26" spans="1:13" ht="35.25" customHeight="1" thickBot="1" x14ac:dyDescent="0.25">
      <c r="A26" s="11">
        <v>20</v>
      </c>
      <c r="B26" s="23" t="s">
        <v>22</v>
      </c>
      <c r="C26" s="19"/>
      <c r="D26" s="20" t="s">
        <v>309</v>
      </c>
      <c r="E26" s="25">
        <v>1</v>
      </c>
      <c r="F26" s="36">
        <v>117.93333333333334</v>
      </c>
      <c r="G26" s="21">
        <v>147.41999999999999</v>
      </c>
      <c r="H26" s="21">
        <v>151.84</v>
      </c>
      <c r="I26" s="12">
        <f t="shared" si="3"/>
        <v>139.06444444444446</v>
      </c>
      <c r="J26" s="12">
        <f t="shared" si="0"/>
        <v>18.43304078530133</v>
      </c>
      <c r="K26" s="12">
        <f t="shared" si="1"/>
        <v>13.25503500117547</v>
      </c>
      <c r="L26" s="12">
        <v>117.93333333333334</v>
      </c>
      <c r="M26" s="12">
        <f t="shared" si="2"/>
        <v>117.93333333333334</v>
      </c>
    </row>
    <row r="27" spans="1:13" ht="35.25" customHeight="1" thickBot="1" x14ac:dyDescent="0.25">
      <c r="A27" s="11">
        <v>21</v>
      </c>
      <c r="B27" s="23" t="s">
        <v>22</v>
      </c>
      <c r="C27" s="19"/>
      <c r="D27" s="20" t="s">
        <v>309</v>
      </c>
      <c r="E27" s="25">
        <v>1</v>
      </c>
      <c r="F27" s="36">
        <v>129.83333333333334</v>
      </c>
      <c r="G27" s="21">
        <v>162.29</v>
      </c>
      <c r="H27" s="21">
        <v>167.16</v>
      </c>
      <c r="I27" s="12">
        <f t="shared" si="3"/>
        <v>153.09444444444443</v>
      </c>
      <c r="J27" s="12">
        <f t="shared" si="0"/>
        <v>20.291345263254396</v>
      </c>
      <c r="K27" s="12">
        <f t="shared" si="1"/>
        <v>13.254135600340355</v>
      </c>
      <c r="L27" s="12">
        <v>129.83333333333334</v>
      </c>
      <c r="M27" s="12">
        <f t="shared" si="2"/>
        <v>129.83333333333334</v>
      </c>
    </row>
    <row r="28" spans="1:13" ht="35.25" customHeight="1" thickBot="1" x14ac:dyDescent="0.25">
      <c r="A28" s="11">
        <v>22</v>
      </c>
      <c r="B28" s="23" t="s">
        <v>33</v>
      </c>
      <c r="C28" s="19"/>
      <c r="D28" s="20" t="s">
        <v>309</v>
      </c>
      <c r="E28" s="24">
        <v>1</v>
      </c>
      <c r="F28" s="36">
        <v>6256.2333333333336</v>
      </c>
      <c r="G28" s="21">
        <v>7820.29</v>
      </c>
      <c r="H28" s="21">
        <v>8054.9</v>
      </c>
      <c r="I28" s="12">
        <f t="shared" si="3"/>
        <v>7377.1411111111111</v>
      </c>
      <c r="J28" s="12">
        <f t="shared" si="0"/>
        <v>977.79657789186456</v>
      </c>
      <c r="K28" s="12">
        <f t="shared" si="1"/>
        <v>13.254410660779584</v>
      </c>
      <c r="L28" s="12">
        <v>6256.2333333333336</v>
      </c>
      <c r="M28" s="12">
        <f t="shared" si="2"/>
        <v>6256.2333333333336</v>
      </c>
    </row>
    <row r="29" spans="1:13" ht="35.25" customHeight="1" thickBot="1" x14ac:dyDescent="0.25">
      <c r="A29" s="11">
        <v>23</v>
      </c>
      <c r="B29" s="23" t="s">
        <v>34</v>
      </c>
      <c r="C29" s="19"/>
      <c r="D29" s="20" t="s">
        <v>309</v>
      </c>
      <c r="E29" s="25">
        <v>1</v>
      </c>
      <c r="F29" s="36">
        <v>190.66666666666666</v>
      </c>
      <c r="G29" s="21">
        <v>238.33</v>
      </c>
      <c r="H29" s="21">
        <v>245.48</v>
      </c>
      <c r="I29" s="12">
        <f t="shared" si="3"/>
        <v>224.82555555555555</v>
      </c>
      <c r="J29" s="12">
        <f t="shared" si="0"/>
        <v>29.797699451343242</v>
      </c>
      <c r="K29" s="12">
        <f t="shared" si="1"/>
        <v>13.253697684727872</v>
      </c>
      <c r="L29" s="12">
        <v>190.66666666666666</v>
      </c>
      <c r="M29" s="12">
        <f t="shared" si="2"/>
        <v>190.66666666666666</v>
      </c>
    </row>
    <row r="30" spans="1:13" ht="35.25" customHeight="1" thickBot="1" x14ac:dyDescent="0.25">
      <c r="A30" s="11">
        <v>24</v>
      </c>
      <c r="B30" s="23" t="s">
        <v>25</v>
      </c>
      <c r="C30" s="19"/>
      <c r="D30" s="20" t="s">
        <v>309</v>
      </c>
      <c r="E30" s="25">
        <v>1</v>
      </c>
      <c r="F30" s="36">
        <v>154.9</v>
      </c>
      <c r="G30" s="21">
        <v>193.63</v>
      </c>
      <c r="H30" s="21">
        <v>199.43</v>
      </c>
      <c r="I30" s="12">
        <f t="shared" si="3"/>
        <v>182.65333333333334</v>
      </c>
      <c r="J30" s="12">
        <f t="shared" si="0"/>
        <v>24.209412081529848</v>
      </c>
      <c r="K30" s="12">
        <f t="shared" si="1"/>
        <v>13.254295248665878</v>
      </c>
      <c r="L30" s="12">
        <v>154.9</v>
      </c>
      <c r="M30" s="12">
        <f t="shared" si="2"/>
        <v>154.9</v>
      </c>
    </row>
    <row r="31" spans="1:13" ht="35.25" customHeight="1" thickBot="1" x14ac:dyDescent="0.25">
      <c r="A31" s="11">
        <v>25</v>
      </c>
      <c r="B31" s="23" t="s">
        <v>25</v>
      </c>
      <c r="C31" s="19"/>
      <c r="D31" s="20" t="s">
        <v>309</v>
      </c>
      <c r="E31" s="24">
        <v>1</v>
      </c>
      <c r="F31" s="36">
        <v>2382.1</v>
      </c>
      <c r="G31" s="21">
        <v>2977.63</v>
      </c>
      <c r="H31" s="21">
        <v>3066.95</v>
      </c>
      <c r="I31" s="12">
        <f t="shared" si="3"/>
        <v>2808.8933333333334</v>
      </c>
      <c r="J31" s="12">
        <f t="shared" si="0"/>
        <v>372.3021993399073</v>
      </c>
      <c r="K31" s="12">
        <f t="shared" si="1"/>
        <v>13.254408592941964</v>
      </c>
      <c r="L31" s="12">
        <v>2382.1</v>
      </c>
      <c r="M31" s="12">
        <f t="shared" si="2"/>
        <v>2382.1</v>
      </c>
    </row>
    <row r="32" spans="1:13" ht="35.25" customHeight="1" thickBot="1" x14ac:dyDescent="0.25">
      <c r="A32" s="11">
        <v>26</v>
      </c>
      <c r="B32" s="23" t="s">
        <v>35</v>
      </c>
      <c r="C32" s="19"/>
      <c r="D32" s="20" t="s">
        <v>309</v>
      </c>
      <c r="E32" s="25">
        <v>1</v>
      </c>
      <c r="F32" s="36">
        <v>2143.7666666666669</v>
      </c>
      <c r="G32" s="21">
        <v>2679.71</v>
      </c>
      <c r="H32" s="21">
        <v>2760.1</v>
      </c>
      <c r="I32" s="12">
        <f t="shared" si="3"/>
        <v>2527.8588888888894</v>
      </c>
      <c r="J32" s="12">
        <f t="shared" si="0"/>
        <v>335.0533754548681</v>
      </c>
      <c r="K32" s="12">
        <f t="shared" si="1"/>
        <v>13.254433502106581</v>
      </c>
      <c r="L32" s="12">
        <v>2143.7666666666669</v>
      </c>
      <c r="M32" s="12">
        <f t="shared" si="2"/>
        <v>2143.7666666666669</v>
      </c>
    </row>
    <row r="33" spans="1:13" ht="35.25" customHeight="1" thickBot="1" x14ac:dyDescent="0.25">
      <c r="A33" s="11">
        <v>27</v>
      </c>
      <c r="B33" s="23" t="s">
        <v>36</v>
      </c>
      <c r="C33" s="19"/>
      <c r="D33" s="20" t="s">
        <v>309</v>
      </c>
      <c r="E33" s="25">
        <v>1</v>
      </c>
      <c r="F33" s="36">
        <v>4765.4333333333334</v>
      </c>
      <c r="G33" s="21">
        <v>5956.79</v>
      </c>
      <c r="H33" s="21">
        <v>6135.5</v>
      </c>
      <c r="I33" s="12">
        <f t="shared" si="3"/>
        <v>5619.2411111111114</v>
      </c>
      <c r="J33" s="12">
        <f t="shared" si="0"/>
        <v>744.7987023822991</v>
      </c>
      <c r="K33" s="12">
        <f t="shared" si="1"/>
        <v>13.254435744171648</v>
      </c>
      <c r="L33" s="12">
        <v>4765.4333333333334</v>
      </c>
      <c r="M33" s="12">
        <f t="shared" si="2"/>
        <v>4765.4333333333334</v>
      </c>
    </row>
    <row r="34" spans="1:13" ht="35.25" customHeight="1" thickBot="1" x14ac:dyDescent="0.25">
      <c r="A34" s="11">
        <v>28</v>
      </c>
      <c r="B34" s="23" t="s">
        <v>37</v>
      </c>
      <c r="C34" s="19"/>
      <c r="D34" s="20" t="s">
        <v>309</v>
      </c>
      <c r="E34" s="24">
        <v>1</v>
      </c>
      <c r="F34" s="36">
        <v>654.16666666666663</v>
      </c>
      <c r="G34" s="21">
        <v>817.71</v>
      </c>
      <c r="H34" s="21">
        <v>842.24</v>
      </c>
      <c r="I34" s="12">
        <f t="shared" si="3"/>
        <v>771.37222222222226</v>
      </c>
      <c r="J34" s="12">
        <f t="shared" si="0"/>
        <v>102.24131706318445</v>
      </c>
      <c r="K34" s="12">
        <f t="shared" si="1"/>
        <v>13.254472240216353</v>
      </c>
      <c r="L34" s="12">
        <v>654.16666666666663</v>
      </c>
      <c r="M34" s="12">
        <f t="shared" si="2"/>
        <v>654.16666666666663</v>
      </c>
    </row>
    <row r="35" spans="1:13" ht="35.25" customHeight="1" thickBot="1" x14ac:dyDescent="0.25">
      <c r="A35" s="11">
        <v>29</v>
      </c>
      <c r="B35" s="23" t="s">
        <v>22</v>
      </c>
      <c r="C35" s="19"/>
      <c r="D35" s="20" t="s">
        <v>309</v>
      </c>
      <c r="E35" s="25">
        <v>1</v>
      </c>
      <c r="F35" s="36">
        <v>141.76666666666665</v>
      </c>
      <c r="G35" s="21">
        <v>177.21</v>
      </c>
      <c r="H35" s="21">
        <v>182.52</v>
      </c>
      <c r="I35" s="12">
        <f t="shared" si="3"/>
        <v>167.16555555555556</v>
      </c>
      <c r="J35" s="12">
        <f t="shared" si="0"/>
        <v>22.155737238751239</v>
      </c>
      <c r="K35" s="12">
        <f t="shared" si="1"/>
        <v>13.253769393532769</v>
      </c>
      <c r="L35" s="12">
        <v>141.76666666666665</v>
      </c>
      <c r="M35" s="12">
        <f t="shared" si="2"/>
        <v>141.76666666666665</v>
      </c>
    </row>
    <row r="36" spans="1:13" ht="35.25" customHeight="1" thickBot="1" x14ac:dyDescent="0.25">
      <c r="A36" s="11">
        <v>30</v>
      </c>
      <c r="B36" s="23" t="s">
        <v>25</v>
      </c>
      <c r="C36" s="19"/>
      <c r="D36" s="20" t="s">
        <v>309</v>
      </c>
      <c r="E36" s="25">
        <v>1</v>
      </c>
      <c r="F36" s="36">
        <v>3301.0666666666671</v>
      </c>
      <c r="G36" s="21">
        <v>4126.33</v>
      </c>
      <c r="H36" s="21">
        <v>4250.12</v>
      </c>
      <c r="I36" s="12">
        <f t="shared" si="3"/>
        <v>3892.5055555555555</v>
      </c>
      <c r="J36" s="12">
        <f t="shared" si="0"/>
        <v>515.92728217511046</v>
      </c>
      <c r="K36" s="12">
        <f t="shared" si="1"/>
        <v>13.254374972920882</v>
      </c>
      <c r="L36" s="12">
        <v>3301.0666666666671</v>
      </c>
      <c r="M36" s="12">
        <f t="shared" si="2"/>
        <v>3301.0666666666671</v>
      </c>
    </row>
    <row r="37" spans="1:13" ht="35.25" customHeight="1" thickBot="1" x14ac:dyDescent="0.25">
      <c r="A37" s="11">
        <v>31</v>
      </c>
      <c r="B37" s="23" t="s">
        <v>38</v>
      </c>
      <c r="C37" s="19"/>
      <c r="D37" s="20" t="s">
        <v>309</v>
      </c>
      <c r="E37" s="24">
        <v>1</v>
      </c>
      <c r="F37" s="36">
        <v>691.16666666666663</v>
      </c>
      <c r="G37" s="21">
        <v>863.96</v>
      </c>
      <c r="H37" s="21">
        <v>889.88</v>
      </c>
      <c r="I37" s="12">
        <f t="shared" si="3"/>
        <v>815.00222222222226</v>
      </c>
      <c r="J37" s="12">
        <f t="shared" si="0"/>
        <v>108.02497495864004</v>
      </c>
      <c r="K37" s="12">
        <f t="shared" si="1"/>
        <v>13.254562013842639</v>
      </c>
      <c r="L37" s="12">
        <v>691.16666666666663</v>
      </c>
      <c r="M37" s="12">
        <f t="shared" si="2"/>
        <v>691.16666666666663</v>
      </c>
    </row>
    <row r="38" spans="1:13" ht="35.25" customHeight="1" thickBot="1" x14ac:dyDescent="0.25">
      <c r="A38" s="11">
        <v>32</v>
      </c>
      <c r="B38" s="23" t="s">
        <v>25</v>
      </c>
      <c r="C38" s="19"/>
      <c r="D38" s="20" t="s">
        <v>309</v>
      </c>
      <c r="E38" s="25">
        <v>1</v>
      </c>
      <c r="F38" s="36">
        <v>2264.1666666666665</v>
      </c>
      <c r="G38" s="21">
        <v>2830.21</v>
      </c>
      <c r="H38" s="21">
        <v>2915.11</v>
      </c>
      <c r="I38" s="12">
        <f t="shared" si="3"/>
        <v>2669.8288888888892</v>
      </c>
      <c r="J38" s="12">
        <f t="shared" si="0"/>
        <v>353.86915859354201</v>
      </c>
      <c r="K38" s="12">
        <f t="shared" si="1"/>
        <v>13.254375966424305</v>
      </c>
      <c r="L38" s="12">
        <v>2264.1666666666665</v>
      </c>
      <c r="M38" s="12">
        <f t="shared" si="2"/>
        <v>2264.1666666666665</v>
      </c>
    </row>
    <row r="39" spans="1:13" ht="35.25" customHeight="1" thickBot="1" x14ac:dyDescent="0.25">
      <c r="A39" s="11">
        <v>33</v>
      </c>
      <c r="B39" s="23" t="s">
        <v>39</v>
      </c>
      <c r="C39" s="19"/>
      <c r="D39" s="20" t="s">
        <v>309</v>
      </c>
      <c r="E39" s="25">
        <v>1</v>
      </c>
      <c r="F39" s="36">
        <v>2382.1</v>
      </c>
      <c r="G39" s="21">
        <v>2977.63</v>
      </c>
      <c r="H39" s="21">
        <v>3066.95</v>
      </c>
      <c r="I39" s="12">
        <f t="shared" si="3"/>
        <v>2808.8933333333334</v>
      </c>
      <c r="J39" s="12">
        <f t="shared" si="0"/>
        <v>372.3021993399073</v>
      </c>
      <c r="K39" s="12">
        <f t="shared" si="1"/>
        <v>13.254408592941964</v>
      </c>
      <c r="L39" s="12">
        <v>2382.1</v>
      </c>
      <c r="M39" s="12">
        <f t="shared" si="2"/>
        <v>2382.1</v>
      </c>
    </row>
    <row r="40" spans="1:13" ht="35.25" customHeight="1" thickBot="1" x14ac:dyDescent="0.25">
      <c r="A40" s="11">
        <v>34</v>
      </c>
      <c r="B40" s="23" t="s">
        <v>39</v>
      </c>
      <c r="C40" s="19"/>
      <c r="D40" s="20" t="s">
        <v>309</v>
      </c>
      <c r="E40" s="24">
        <v>1</v>
      </c>
      <c r="F40" s="36">
        <v>655.4</v>
      </c>
      <c r="G40" s="21">
        <v>819.25</v>
      </c>
      <c r="H40" s="21">
        <v>843.83</v>
      </c>
      <c r="I40" s="12">
        <f t="shared" si="3"/>
        <v>772.82666666666671</v>
      </c>
      <c r="J40" s="12">
        <f t="shared" si="0"/>
        <v>102.43442113534533</v>
      </c>
      <c r="K40" s="12">
        <f t="shared" si="1"/>
        <v>13.254514311360719</v>
      </c>
      <c r="L40" s="12">
        <v>655.4</v>
      </c>
      <c r="M40" s="12">
        <f t="shared" si="2"/>
        <v>655.4</v>
      </c>
    </row>
    <row r="41" spans="1:13" ht="35.25" customHeight="1" thickBot="1" x14ac:dyDescent="0.25">
      <c r="A41" s="11">
        <v>35</v>
      </c>
      <c r="B41" s="23" t="s">
        <v>39</v>
      </c>
      <c r="C41" s="19"/>
      <c r="D41" s="20" t="s">
        <v>309</v>
      </c>
      <c r="E41" s="25">
        <v>1</v>
      </c>
      <c r="F41" s="36">
        <v>1058.1666666666667</v>
      </c>
      <c r="G41" s="21">
        <v>1322.71</v>
      </c>
      <c r="H41" s="21">
        <v>1362.39</v>
      </c>
      <c r="I41" s="12">
        <f t="shared" si="3"/>
        <v>1247.7555555555557</v>
      </c>
      <c r="J41" s="12">
        <f t="shared" si="0"/>
        <v>165.38314815177503</v>
      </c>
      <c r="K41" s="12">
        <f t="shared" si="1"/>
        <v>13.25445095519043</v>
      </c>
      <c r="L41" s="12">
        <v>1058.1666666666667</v>
      </c>
      <c r="M41" s="12">
        <f t="shared" si="2"/>
        <v>1058.1666666666667</v>
      </c>
    </row>
    <row r="42" spans="1:13" ht="35.25" customHeight="1" thickBot="1" x14ac:dyDescent="0.25">
      <c r="A42" s="11">
        <v>36</v>
      </c>
      <c r="B42" s="23" t="s">
        <v>25</v>
      </c>
      <c r="C42" s="19"/>
      <c r="D42" s="20" t="s">
        <v>309</v>
      </c>
      <c r="E42" s="25">
        <v>1</v>
      </c>
      <c r="F42" s="36">
        <v>536.23333333333335</v>
      </c>
      <c r="G42" s="21">
        <v>670.29</v>
      </c>
      <c r="H42" s="21">
        <v>690.4</v>
      </c>
      <c r="I42" s="12">
        <f t="shared" si="3"/>
        <v>632.30777777777769</v>
      </c>
      <c r="J42" s="12">
        <f t="shared" si="0"/>
        <v>83.808276330452728</v>
      </c>
      <c r="K42" s="12">
        <f t="shared" si="1"/>
        <v>13.254348479627092</v>
      </c>
      <c r="L42" s="12">
        <v>536.23333333333335</v>
      </c>
      <c r="M42" s="12">
        <f t="shared" si="2"/>
        <v>536.23333333333335</v>
      </c>
    </row>
    <row r="43" spans="1:13" ht="35.25" customHeight="1" thickBot="1" x14ac:dyDescent="0.25">
      <c r="A43" s="11">
        <v>37</v>
      </c>
      <c r="B43" s="23" t="s">
        <v>40</v>
      </c>
      <c r="C43" s="19"/>
      <c r="D43" s="20" t="s">
        <v>309</v>
      </c>
      <c r="E43" s="24">
        <v>1</v>
      </c>
      <c r="F43" s="36">
        <v>858</v>
      </c>
      <c r="G43" s="21">
        <v>1072.5</v>
      </c>
      <c r="H43" s="21">
        <v>1104.68</v>
      </c>
      <c r="I43" s="12">
        <f t="shared" si="3"/>
        <v>1011.7266666666668</v>
      </c>
      <c r="J43" s="12">
        <f t="shared" si="0"/>
        <v>134.09997812577387</v>
      </c>
      <c r="K43" s="12">
        <f t="shared" si="1"/>
        <v>13.254565936034158</v>
      </c>
      <c r="L43" s="12">
        <v>858</v>
      </c>
      <c r="M43" s="12">
        <f t="shared" si="2"/>
        <v>858</v>
      </c>
    </row>
    <row r="44" spans="1:13" ht="35.25" customHeight="1" thickBot="1" x14ac:dyDescent="0.25">
      <c r="A44" s="11">
        <v>38</v>
      </c>
      <c r="B44" s="23" t="s">
        <v>41</v>
      </c>
      <c r="C44" s="19"/>
      <c r="D44" s="20" t="s">
        <v>309</v>
      </c>
      <c r="E44" s="25">
        <v>1</v>
      </c>
      <c r="F44" s="36">
        <v>264.53333333333336</v>
      </c>
      <c r="G44" s="21">
        <v>330.67</v>
      </c>
      <c r="H44" s="21">
        <v>340.59</v>
      </c>
      <c r="I44" s="12">
        <f t="shared" si="3"/>
        <v>311.93111111111108</v>
      </c>
      <c r="J44" s="12">
        <f t="shared" si="0"/>
        <v>41.346264688647871</v>
      </c>
      <c r="K44" s="12">
        <f t="shared" si="1"/>
        <v>13.254934572371068</v>
      </c>
      <c r="L44" s="12">
        <v>264.53333333333336</v>
      </c>
      <c r="M44" s="12">
        <f t="shared" si="2"/>
        <v>264.53333333333336</v>
      </c>
    </row>
    <row r="45" spans="1:13" ht="35.25" customHeight="1" thickBot="1" x14ac:dyDescent="0.25">
      <c r="A45" s="11">
        <v>39</v>
      </c>
      <c r="B45" s="23" t="s">
        <v>39</v>
      </c>
      <c r="C45" s="19"/>
      <c r="D45" s="20" t="s">
        <v>309</v>
      </c>
      <c r="E45" s="25">
        <v>1</v>
      </c>
      <c r="F45" s="36">
        <v>2264.1666666666665</v>
      </c>
      <c r="G45" s="21">
        <v>2830.21</v>
      </c>
      <c r="H45" s="21">
        <v>2915.11</v>
      </c>
      <c r="I45" s="12">
        <f t="shared" si="3"/>
        <v>2669.8288888888892</v>
      </c>
      <c r="J45" s="12">
        <f t="shared" si="0"/>
        <v>353.86915859354201</v>
      </c>
      <c r="K45" s="12">
        <f t="shared" si="1"/>
        <v>13.254375966424305</v>
      </c>
      <c r="L45" s="12">
        <v>2264.1666666666665</v>
      </c>
      <c r="M45" s="12">
        <f t="shared" si="2"/>
        <v>2264.1666666666665</v>
      </c>
    </row>
    <row r="46" spans="1:13" ht="35.25" customHeight="1" thickBot="1" x14ac:dyDescent="0.25">
      <c r="A46" s="11">
        <v>40</v>
      </c>
      <c r="B46" s="23" t="s">
        <v>25</v>
      </c>
      <c r="C46" s="19"/>
      <c r="D46" s="20" t="s">
        <v>309</v>
      </c>
      <c r="E46" s="24">
        <v>1</v>
      </c>
      <c r="F46" s="36">
        <v>3573.7666666666664</v>
      </c>
      <c r="G46" s="21">
        <v>4467.21</v>
      </c>
      <c r="H46" s="21">
        <v>4601.22</v>
      </c>
      <c r="I46" s="12">
        <f t="shared" si="3"/>
        <v>4214.0655555555559</v>
      </c>
      <c r="J46" s="12">
        <f t="shared" si="0"/>
        <v>558.54871798193005</v>
      </c>
      <c r="K46" s="12">
        <f t="shared" si="1"/>
        <v>13.254390816146062</v>
      </c>
      <c r="L46" s="12">
        <v>3573.7666666666664</v>
      </c>
      <c r="M46" s="12">
        <f t="shared" si="2"/>
        <v>3573.7666666666664</v>
      </c>
    </row>
    <row r="47" spans="1:13" ht="35.25" customHeight="1" thickBot="1" x14ac:dyDescent="0.25">
      <c r="A47" s="11">
        <v>41</v>
      </c>
      <c r="B47" s="23" t="s">
        <v>42</v>
      </c>
      <c r="C47" s="19"/>
      <c r="D47" s="20" t="s">
        <v>309</v>
      </c>
      <c r="E47" s="25">
        <v>1</v>
      </c>
      <c r="F47" s="36">
        <v>7148.7666666666664</v>
      </c>
      <c r="G47" s="21">
        <v>8935.9599999999991</v>
      </c>
      <c r="H47" s="21">
        <v>9204.0400000000009</v>
      </c>
      <c r="I47" s="12">
        <f t="shared" si="3"/>
        <v>8429.5888888888894</v>
      </c>
      <c r="J47" s="12">
        <f t="shared" si="0"/>
        <v>1117.2940057584201</v>
      </c>
      <c r="K47" s="12">
        <f t="shared" si="1"/>
        <v>13.25443055984776</v>
      </c>
      <c r="L47" s="12">
        <v>7148.7666666666664</v>
      </c>
      <c r="M47" s="12">
        <f t="shared" si="2"/>
        <v>7148.7666666666664</v>
      </c>
    </row>
    <row r="48" spans="1:13" ht="35.25" customHeight="1" thickBot="1" x14ac:dyDescent="0.25">
      <c r="A48" s="11">
        <v>42</v>
      </c>
      <c r="B48" s="23" t="s">
        <v>25</v>
      </c>
      <c r="C48" s="19"/>
      <c r="D48" s="20" t="s">
        <v>309</v>
      </c>
      <c r="E48" s="25">
        <v>1</v>
      </c>
      <c r="F48" s="36">
        <v>2382.1</v>
      </c>
      <c r="G48" s="21">
        <v>2977.63</v>
      </c>
      <c r="H48" s="21">
        <v>3066.95</v>
      </c>
      <c r="I48" s="12">
        <f t="shared" si="3"/>
        <v>2808.8933333333334</v>
      </c>
      <c r="J48" s="12">
        <f t="shared" si="0"/>
        <v>372.3021993399073</v>
      </c>
      <c r="K48" s="12">
        <f t="shared" si="1"/>
        <v>13.254408592941964</v>
      </c>
      <c r="L48" s="12">
        <v>2382.1</v>
      </c>
      <c r="M48" s="12">
        <f t="shared" si="2"/>
        <v>2382.1</v>
      </c>
    </row>
    <row r="49" spans="1:13" ht="35.25" customHeight="1" thickBot="1" x14ac:dyDescent="0.25">
      <c r="A49" s="11">
        <v>43</v>
      </c>
      <c r="B49" s="23" t="s">
        <v>25</v>
      </c>
      <c r="C49" s="19"/>
      <c r="D49" s="20" t="s">
        <v>309</v>
      </c>
      <c r="E49" s="24">
        <v>1</v>
      </c>
      <c r="F49" s="36">
        <v>2382.1</v>
      </c>
      <c r="G49" s="21">
        <v>2977.63</v>
      </c>
      <c r="H49" s="21">
        <v>3066.95</v>
      </c>
      <c r="I49" s="12">
        <f t="shared" si="3"/>
        <v>2808.8933333333334</v>
      </c>
      <c r="J49" s="12">
        <f t="shared" si="0"/>
        <v>372.3021993399073</v>
      </c>
      <c r="K49" s="12">
        <f t="shared" si="1"/>
        <v>13.254408592941964</v>
      </c>
      <c r="L49" s="12">
        <v>2382.1</v>
      </c>
      <c r="M49" s="12">
        <f t="shared" si="2"/>
        <v>2382.1</v>
      </c>
    </row>
    <row r="50" spans="1:13" ht="35.25" customHeight="1" thickBot="1" x14ac:dyDescent="0.25">
      <c r="A50" s="11">
        <v>44</v>
      </c>
      <c r="B50" s="23" t="s">
        <v>43</v>
      </c>
      <c r="C50" s="19"/>
      <c r="D50" s="20" t="s">
        <v>309</v>
      </c>
      <c r="E50" s="25">
        <v>1</v>
      </c>
      <c r="F50" s="36">
        <v>3573.7666666666664</v>
      </c>
      <c r="G50" s="21">
        <v>4467.21</v>
      </c>
      <c r="H50" s="21">
        <v>4601.22</v>
      </c>
      <c r="I50" s="12">
        <f t="shared" si="3"/>
        <v>4214.0655555555559</v>
      </c>
      <c r="J50" s="12">
        <f t="shared" si="0"/>
        <v>558.54871798193005</v>
      </c>
      <c r="K50" s="12">
        <f t="shared" si="1"/>
        <v>13.254390816146062</v>
      </c>
      <c r="L50" s="12">
        <v>3573.7666666666664</v>
      </c>
      <c r="M50" s="12">
        <f t="shared" si="2"/>
        <v>3573.7666666666664</v>
      </c>
    </row>
    <row r="51" spans="1:13" ht="35.25" customHeight="1" thickBot="1" x14ac:dyDescent="0.25">
      <c r="A51" s="11">
        <v>45</v>
      </c>
      <c r="B51" s="23" t="s">
        <v>44</v>
      </c>
      <c r="C51" s="19"/>
      <c r="D51" s="20" t="s">
        <v>309</v>
      </c>
      <c r="E51" s="25">
        <v>1</v>
      </c>
      <c r="F51" s="36">
        <v>2977.9333333333329</v>
      </c>
      <c r="G51" s="21">
        <v>3722.42</v>
      </c>
      <c r="H51" s="21">
        <v>3834.09</v>
      </c>
      <c r="I51" s="12">
        <f t="shared" si="3"/>
        <v>3511.4811111111107</v>
      </c>
      <c r="J51" s="12">
        <f t="shared" si="0"/>
        <v>465.42719151732473</v>
      </c>
      <c r="K51" s="12">
        <f t="shared" si="1"/>
        <v>13.254440983453083</v>
      </c>
      <c r="L51" s="12">
        <v>2977.9333333333329</v>
      </c>
      <c r="M51" s="12">
        <f t="shared" si="2"/>
        <v>2977.9333333333329</v>
      </c>
    </row>
    <row r="52" spans="1:13" ht="35.25" customHeight="1" thickBot="1" x14ac:dyDescent="0.25">
      <c r="A52" s="11">
        <v>46</v>
      </c>
      <c r="B52" s="23" t="s">
        <v>39</v>
      </c>
      <c r="C52" s="19"/>
      <c r="D52" s="20" t="s">
        <v>309</v>
      </c>
      <c r="E52" s="24">
        <v>1</v>
      </c>
      <c r="F52" s="36">
        <v>2249.8333333333335</v>
      </c>
      <c r="G52" s="21">
        <v>2812.29</v>
      </c>
      <c r="H52" s="21">
        <v>2896.66</v>
      </c>
      <c r="I52" s="12">
        <f t="shared" si="3"/>
        <v>2652.9277777777775</v>
      </c>
      <c r="J52" s="12">
        <f t="shared" si="0"/>
        <v>351.6296668108094</v>
      </c>
      <c r="K52" s="12">
        <f t="shared" si="1"/>
        <v>13.25440028018221</v>
      </c>
      <c r="L52" s="12">
        <v>2249.8333333333335</v>
      </c>
      <c r="M52" s="12">
        <f t="shared" si="2"/>
        <v>2249.8333333333335</v>
      </c>
    </row>
    <row r="53" spans="1:13" ht="35.25" customHeight="1" thickBot="1" x14ac:dyDescent="0.25">
      <c r="A53" s="11">
        <v>47</v>
      </c>
      <c r="B53" s="23" t="s">
        <v>45</v>
      </c>
      <c r="C53" s="19"/>
      <c r="D53" s="20" t="s">
        <v>309</v>
      </c>
      <c r="E53" s="25">
        <v>1</v>
      </c>
      <c r="F53" s="36">
        <v>7744.5999999999995</v>
      </c>
      <c r="G53" s="21">
        <v>9680.75</v>
      </c>
      <c r="H53" s="21">
        <v>9971.17</v>
      </c>
      <c r="I53" s="12">
        <f t="shared" si="3"/>
        <v>9132.1733333333323</v>
      </c>
      <c r="J53" s="12">
        <f t="shared" si="0"/>
        <v>1210.41553221749</v>
      </c>
      <c r="K53" s="12">
        <f t="shared" si="1"/>
        <v>13.254408211891402</v>
      </c>
      <c r="L53" s="12">
        <v>7744.5999999999995</v>
      </c>
      <c r="M53" s="12">
        <f t="shared" si="2"/>
        <v>7744.5999999999995</v>
      </c>
    </row>
    <row r="54" spans="1:13" ht="35.25" customHeight="1" thickBot="1" x14ac:dyDescent="0.25">
      <c r="A54" s="11">
        <v>48</v>
      </c>
      <c r="B54" s="23" t="s">
        <v>25</v>
      </c>
      <c r="C54" s="19"/>
      <c r="D54" s="20" t="s">
        <v>309</v>
      </c>
      <c r="E54" s="25">
        <v>1</v>
      </c>
      <c r="F54" s="36">
        <v>3441.5</v>
      </c>
      <c r="G54" s="21">
        <v>4301.88</v>
      </c>
      <c r="H54" s="21">
        <v>4430.93</v>
      </c>
      <c r="I54" s="12">
        <f t="shared" si="3"/>
        <v>4058.1033333333339</v>
      </c>
      <c r="J54" s="12">
        <f t="shared" si="0"/>
        <v>537.87845154210538</v>
      </c>
      <c r="K54" s="12">
        <f t="shared" si="1"/>
        <v>13.254429652492142</v>
      </c>
      <c r="L54" s="12">
        <v>3441.5</v>
      </c>
      <c r="M54" s="12">
        <f t="shared" si="2"/>
        <v>3441.5</v>
      </c>
    </row>
    <row r="55" spans="1:13" ht="35.25" customHeight="1" thickBot="1" x14ac:dyDescent="0.25">
      <c r="A55" s="11">
        <v>49</v>
      </c>
      <c r="B55" s="23" t="s">
        <v>25</v>
      </c>
      <c r="C55" s="19"/>
      <c r="D55" s="20" t="s">
        <v>309</v>
      </c>
      <c r="E55" s="24">
        <v>1</v>
      </c>
      <c r="F55" s="36">
        <v>3813.3333333333335</v>
      </c>
      <c r="G55" s="21">
        <v>4766.67</v>
      </c>
      <c r="H55" s="21">
        <v>4909.67</v>
      </c>
      <c r="I55" s="12">
        <f t="shared" si="3"/>
        <v>4496.557777777778</v>
      </c>
      <c r="J55" s="12">
        <f t="shared" si="0"/>
        <v>595.9941116444154</v>
      </c>
      <c r="K55" s="12">
        <f t="shared" si="1"/>
        <v>13.254452430031016</v>
      </c>
      <c r="L55" s="12">
        <v>3813.3333333333335</v>
      </c>
      <c r="M55" s="12">
        <f t="shared" si="2"/>
        <v>3813.3333333333335</v>
      </c>
    </row>
    <row r="56" spans="1:13" ht="35.25" customHeight="1" thickBot="1" x14ac:dyDescent="0.25">
      <c r="A56" s="11">
        <v>50</v>
      </c>
      <c r="B56" s="23" t="s">
        <v>46</v>
      </c>
      <c r="C56" s="19"/>
      <c r="D56" s="20" t="s">
        <v>309</v>
      </c>
      <c r="E56" s="25">
        <v>1</v>
      </c>
      <c r="F56" s="36">
        <v>7148.7666666666664</v>
      </c>
      <c r="G56" s="21">
        <v>8935.9599999999991</v>
      </c>
      <c r="H56" s="21">
        <v>9204.0400000000009</v>
      </c>
      <c r="I56" s="12">
        <f t="shared" si="3"/>
        <v>8429.5888888888894</v>
      </c>
      <c r="J56" s="12">
        <f t="shared" si="0"/>
        <v>1117.2940057584201</v>
      </c>
      <c r="K56" s="12">
        <f t="shared" si="1"/>
        <v>13.25443055984776</v>
      </c>
      <c r="L56" s="12">
        <v>7148.7666666666664</v>
      </c>
      <c r="M56" s="12">
        <f t="shared" si="2"/>
        <v>7148.7666666666664</v>
      </c>
    </row>
    <row r="57" spans="1:13" ht="35.25" customHeight="1" thickBot="1" x14ac:dyDescent="0.25">
      <c r="A57" s="11">
        <v>51</v>
      </c>
      <c r="B57" s="23" t="s">
        <v>25</v>
      </c>
      <c r="C57" s="19"/>
      <c r="D57" s="20" t="s">
        <v>309</v>
      </c>
      <c r="E57" s="25">
        <v>1</v>
      </c>
      <c r="F57" s="36">
        <v>2501.2666666666669</v>
      </c>
      <c r="G57" s="21">
        <v>3126.58</v>
      </c>
      <c r="H57" s="21">
        <v>3220.38</v>
      </c>
      <c r="I57" s="12">
        <f t="shared" si="3"/>
        <v>2949.4088888888887</v>
      </c>
      <c r="J57" s="12">
        <f t="shared" si="0"/>
        <v>390.92607805531037</v>
      </c>
      <c r="K57" s="12">
        <f t="shared" si="1"/>
        <v>13.254387329204171</v>
      </c>
      <c r="L57" s="12">
        <v>2501.2666666666669</v>
      </c>
      <c r="M57" s="12">
        <f t="shared" si="2"/>
        <v>2501.2666666666669</v>
      </c>
    </row>
    <row r="58" spans="1:13" ht="35.25" customHeight="1" thickBot="1" x14ac:dyDescent="0.25">
      <c r="A58" s="11">
        <v>52</v>
      </c>
      <c r="B58" s="23" t="s">
        <v>25</v>
      </c>
      <c r="C58" s="19"/>
      <c r="D58" s="20" t="s">
        <v>309</v>
      </c>
      <c r="E58" s="24">
        <v>1</v>
      </c>
      <c r="F58" s="36">
        <v>214.5</v>
      </c>
      <c r="G58" s="21">
        <v>268.13</v>
      </c>
      <c r="H58" s="21">
        <v>276.17</v>
      </c>
      <c r="I58" s="12">
        <f t="shared" si="3"/>
        <v>252.93333333333331</v>
      </c>
      <c r="J58" s="12">
        <f t="shared" si="0"/>
        <v>33.526127622100098</v>
      </c>
      <c r="K58" s="12">
        <f t="shared" si="1"/>
        <v>13.254926577003204</v>
      </c>
      <c r="L58" s="12">
        <v>214.5</v>
      </c>
      <c r="M58" s="12">
        <f t="shared" si="2"/>
        <v>214.5</v>
      </c>
    </row>
    <row r="59" spans="1:13" ht="35.25" customHeight="1" thickBot="1" x14ac:dyDescent="0.25">
      <c r="A59" s="11">
        <v>53</v>
      </c>
      <c r="B59" s="23" t="s">
        <v>39</v>
      </c>
      <c r="C59" s="19"/>
      <c r="D59" s="20" t="s">
        <v>309</v>
      </c>
      <c r="E59" s="25">
        <v>1</v>
      </c>
      <c r="F59" s="36">
        <v>2249.8333333333335</v>
      </c>
      <c r="G59" s="21">
        <v>2812.29</v>
      </c>
      <c r="H59" s="21">
        <v>2896.66</v>
      </c>
      <c r="I59" s="12">
        <f t="shared" si="3"/>
        <v>2652.9277777777775</v>
      </c>
      <c r="J59" s="12">
        <f t="shared" si="0"/>
        <v>351.6296668108094</v>
      </c>
      <c r="K59" s="12">
        <f t="shared" si="1"/>
        <v>13.25440028018221</v>
      </c>
      <c r="L59" s="12">
        <v>2249.8333333333335</v>
      </c>
      <c r="M59" s="12">
        <f t="shared" si="2"/>
        <v>2249.8333333333335</v>
      </c>
    </row>
    <row r="60" spans="1:13" ht="35.25" customHeight="1" thickBot="1" x14ac:dyDescent="0.25">
      <c r="A60" s="11">
        <v>54</v>
      </c>
      <c r="B60" s="23" t="s">
        <v>47</v>
      </c>
      <c r="C60" s="19"/>
      <c r="D60" s="20" t="s">
        <v>309</v>
      </c>
      <c r="E60" s="25">
        <v>1</v>
      </c>
      <c r="F60" s="36">
        <v>121.63333333333333</v>
      </c>
      <c r="G60" s="21">
        <v>152.04</v>
      </c>
      <c r="H60" s="21">
        <v>156.6</v>
      </c>
      <c r="I60" s="12">
        <f t="shared" si="3"/>
        <v>143.42444444444445</v>
      </c>
      <c r="J60" s="12">
        <f t="shared" si="0"/>
        <v>19.008887200270099</v>
      </c>
      <c r="K60" s="12">
        <f t="shared" si="1"/>
        <v>13.253589563411699</v>
      </c>
      <c r="L60" s="12">
        <v>121.63333333333333</v>
      </c>
      <c r="M60" s="12">
        <f t="shared" si="2"/>
        <v>121.63333333333333</v>
      </c>
    </row>
    <row r="61" spans="1:13" ht="35.25" customHeight="1" thickBot="1" x14ac:dyDescent="0.25">
      <c r="A61" s="11">
        <v>55</v>
      </c>
      <c r="B61" s="23" t="s">
        <v>25</v>
      </c>
      <c r="C61" s="19"/>
      <c r="D61" s="20" t="s">
        <v>309</v>
      </c>
      <c r="E61" s="24">
        <v>1</v>
      </c>
      <c r="F61" s="36">
        <v>2621.6666666666665</v>
      </c>
      <c r="G61" s="21">
        <v>3277.08</v>
      </c>
      <c r="H61" s="21">
        <v>3375.4</v>
      </c>
      <c r="I61" s="12">
        <f t="shared" si="3"/>
        <v>3091.382222222222</v>
      </c>
      <c r="J61" s="12">
        <f t="shared" si="0"/>
        <v>409.74532693875898</v>
      </c>
      <c r="K61" s="12">
        <f t="shared" si="1"/>
        <v>13.254437577900541</v>
      </c>
      <c r="L61" s="12">
        <v>2621.6666666666665</v>
      </c>
      <c r="M61" s="12">
        <f t="shared" si="2"/>
        <v>2621.6666666666665</v>
      </c>
    </row>
    <row r="62" spans="1:13" ht="35.25" customHeight="1" thickBot="1" x14ac:dyDescent="0.25">
      <c r="A62" s="11">
        <v>56</v>
      </c>
      <c r="B62" s="23" t="s">
        <v>25</v>
      </c>
      <c r="C62" s="19"/>
      <c r="D62" s="20" t="s">
        <v>309</v>
      </c>
      <c r="E62" s="25">
        <v>1</v>
      </c>
      <c r="F62" s="36">
        <v>713.76666666666677</v>
      </c>
      <c r="G62" s="21">
        <v>892.21</v>
      </c>
      <c r="H62" s="21">
        <v>918.97</v>
      </c>
      <c r="I62" s="12">
        <f t="shared" si="3"/>
        <v>841.64888888888891</v>
      </c>
      <c r="J62" s="12">
        <f t="shared" si="0"/>
        <v>111.55456723223114</v>
      </c>
      <c r="K62" s="12">
        <f t="shared" si="1"/>
        <v>13.254287946545142</v>
      </c>
      <c r="L62" s="12">
        <v>713.76666666666677</v>
      </c>
      <c r="M62" s="12">
        <f t="shared" si="2"/>
        <v>713.76666666666677</v>
      </c>
    </row>
    <row r="63" spans="1:13" ht="35.25" customHeight="1" thickBot="1" x14ac:dyDescent="0.25">
      <c r="A63" s="11">
        <v>57</v>
      </c>
      <c r="B63" s="23" t="s">
        <v>48</v>
      </c>
      <c r="C63" s="19"/>
      <c r="D63" s="20" t="s">
        <v>309</v>
      </c>
      <c r="E63" s="25">
        <v>1</v>
      </c>
      <c r="F63" s="36">
        <v>262.16666666666669</v>
      </c>
      <c r="G63" s="21">
        <v>327.71</v>
      </c>
      <c r="H63" s="21">
        <v>337.54</v>
      </c>
      <c r="I63" s="12">
        <f t="shared" si="3"/>
        <v>309.13888888888891</v>
      </c>
      <c r="J63" s="12">
        <f t="shared" si="0"/>
        <v>40.97498591055728</v>
      </c>
      <c r="K63" s="12">
        <f t="shared" si="1"/>
        <v>13.254555600503744</v>
      </c>
      <c r="L63" s="12">
        <v>262.16666666666669</v>
      </c>
      <c r="M63" s="12">
        <f t="shared" si="2"/>
        <v>262.16666666666669</v>
      </c>
    </row>
    <row r="64" spans="1:13" ht="35.25" customHeight="1" thickBot="1" x14ac:dyDescent="0.25">
      <c r="A64" s="11">
        <v>58</v>
      </c>
      <c r="B64" s="23" t="s">
        <v>49</v>
      </c>
      <c r="C64" s="19"/>
      <c r="D64" s="20" t="s">
        <v>309</v>
      </c>
      <c r="E64" s="24">
        <v>1</v>
      </c>
      <c r="F64" s="36">
        <v>5599.5999999999995</v>
      </c>
      <c r="G64" s="21">
        <v>6999.5</v>
      </c>
      <c r="H64" s="21">
        <v>7209.49</v>
      </c>
      <c r="I64" s="12">
        <f t="shared" si="3"/>
        <v>6602.8633333333319</v>
      </c>
      <c r="J64" s="12">
        <f t="shared" si="0"/>
        <v>875.17251844042028</v>
      </c>
      <c r="K64" s="12">
        <f t="shared" si="1"/>
        <v>13.254439388776593</v>
      </c>
      <c r="L64" s="12">
        <v>5599.5999999999995</v>
      </c>
      <c r="M64" s="12">
        <f t="shared" si="2"/>
        <v>5599.5999999999995</v>
      </c>
    </row>
    <row r="65" spans="1:13" ht="35.25" customHeight="1" thickBot="1" x14ac:dyDescent="0.25">
      <c r="A65" s="11">
        <v>59</v>
      </c>
      <c r="B65" s="23" t="s">
        <v>37</v>
      </c>
      <c r="C65" s="19"/>
      <c r="D65" s="20" t="s">
        <v>309</v>
      </c>
      <c r="E65" s="25">
        <v>1</v>
      </c>
      <c r="F65" s="36">
        <v>238.33333333333334</v>
      </c>
      <c r="G65" s="21">
        <v>297.92</v>
      </c>
      <c r="H65" s="21">
        <v>306.85000000000002</v>
      </c>
      <c r="I65" s="12">
        <f t="shared" si="3"/>
        <v>281.03444444444443</v>
      </c>
      <c r="J65" s="12">
        <f t="shared" si="0"/>
        <v>37.248824043083509</v>
      </c>
      <c r="K65" s="12">
        <f t="shared" si="1"/>
        <v>13.254184595314594</v>
      </c>
      <c r="L65" s="12">
        <v>238.33333333333334</v>
      </c>
      <c r="M65" s="12">
        <f t="shared" si="2"/>
        <v>238.33333333333334</v>
      </c>
    </row>
    <row r="66" spans="1:13" ht="35.25" customHeight="1" thickBot="1" x14ac:dyDescent="0.25">
      <c r="A66" s="11">
        <v>60</v>
      </c>
      <c r="B66" s="23" t="s">
        <v>50</v>
      </c>
      <c r="C66" s="19"/>
      <c r="D66" s="20" t="s">
        <v>309</v>
      </c>
      <c r="E66" s="25">
        <v>1</v>
      </c>
      <c r="F66" s="36">
        <v>2739.6</v>
      </c>
      <c r="G66" s="21">
        <v>3424.5</v>
      </c>
      <c r="H66" s="21">
        <v>3527.24</v>
      </c>
      <c r="I66" s="12">
        <f t="shared" si="3"/>
        <v>3230.4466666666667</v>
      </c>
      <c r="J66" s="12">
        <f t="shared" si="0"/>
        <v>428.17836766157495</v>
      </c>
      <c r="K66" s="12">
        <f t="shared" si="1"/>
        <v>13.254463293876025</v>
      </c>
      <c r="L66" s="12">
        <v>2739.6</v>
      </c>
      <c r="M66" s="12">
        <f t="shared" si="2"/>
        <v>2739.6</v>
      </c>
    </row>
    <row r="67" spans="1:13" ht="35.25" customHeight="1" thickBot="1" x14ac:dyDescent="0.25">
      <c r="A67" s="11">
        <v>61</v>
      </c>
      <c r="B67" s="23" t="s">
        <v>25</v>
      </c>
      <c r="C67" s="19"/>
      <c r="D67" s="20" t="s">
        <v>309</v>
      </c>
      <c r="E67" s="24">
        <v>1</v>
      </c>
      <c r="F67" s="36">
        <v>367</v>
      </c>
      <c r="G67" s="21">
        <v>458.75</v>
      </c>
      <c r="H67" s="21">
        <v>472.51</v>
      </c>
      <c r="I67" s="12">
        <f t="shared" si="3"/>
        <v>432.75333333333333</v>
      </c>
      <c r="J67" s="12">
        <f t="shared" si="0"/>
        <v>57.358173204290047</v>
      </c>
      <c r="K67" s="12">
        <f t="shared" si="1"/>
        <v>13.254241801555169</v>
      </c>
      <c r="L67" s="12">
        <v>367</v>
      </c>
      <c r="M67" s="12">
        <f t="shared" si="2"/>
        <v>367</v>
      </c>
    </row>
    <row r="68" spans="1:13" ht="35.25" customHeight="1" thickBot="1" x14ac:dyDescent="0.25">
      <c r="A68" s="11">
        <v>62</v>
      </c>
      <c r="B68" s="23" t="s">
        <v>51</v>
      </c>
      <c r="C68" s="19"/>
      <c r="D68" s="20" t="s">
        <v>309</v>
      </c>
      <c r="E68" s="25">
        <v>1</v>
      </c>
      <c r="F68" s="36">
        <v>117.93333333333334</v>
      </c>
      <c r="G68" s="21">
        <v>147.41999999999999</v>
      </c>
      <c r="H68" s="21">
        <v>151.84</v>
      </c>
      <c r="I68" s="12">
        <f t="shared" si="3"/>
        <v>139.06444444444446</v>
      </c>
      <c r="J68" s="12">
        <f t="shared" si="0"/>
        <v>18.43304078530133</v>
      </c>
      <c r="K68" s="12">
        <f t="shared" si="1"/>
        <v>13.25503500117547</v>
      </c>
      <c r="L68" s="12">
        <v>117.93333333333334</v>
      </c>
      <c r="M68" s="12">
        <f t="shared" si="2"/>
        <v>117.93333333333334</v>
      </c>
    </row>
    <row r="69" spans="1:13" ht="35.25" customHeight="1" thickBot="1" x14ac:dyDescent="0.25">
      <c r="A69" s="11">
        <v>63</v>
      </c>
      <c r="B69" s="23" t="s">
        <v>39</v>
      </c>
      <c r="C69" s="19"/>
      <c r="D69" s="20" t="s">
        <v>309</v>
      </c>
      <c r="E69" s="25">
        <v>1</v>
      </c>
      <c r="F69" s="36">
        <v>436.09999999999997</v>
      </c>
      <c r="G69" s="21">
        <v>545.13</v>
      </c>
      <c r="H69" s="21">
        <v>561.48</v>
      </c>
      <c r="I69" s="12">
        <f t="shared" si="3"/>
        <v>514.23666666666668</v>
      </c>
      <c r="J69" s="12">
        <f t="shared" si="0"/>
        <v>68.160359691929884</v>
      </c>
      <c r="K69" s="12">
        <f t="shared" si="1"/>
        <v>13.254667375967594</v>
      </c>
      <c r="L69" s="12">
        <v>436.09999999999997</v>
      </c>
      <c r="M69" s="12">
        <f t="shared" si="2"/>
        <v>436.09999999999997</v>
      </c>
    </row>
    <row r="70" spans="1:13" ht="35.25" customHeight="1" thickBot="1" x14ac:dyDescent="0.25">
      <c r="A70" s="11">
        <v>64</v>
      </c>
      <c r="B70" s="23" t="s">
        <v>52</v>
      </c>
      <c r="C70" s="19"/>
      <c r="D70" s="20" t="s">
        <v>309</v>
      </c>
      <c r="E70" s="24">
        <v>1</v>
      </c>
      <c r="F70" s="36">
        <v>71.5</v>
      </c>
      <c r="G70" s="21">
        <v>89.38</v>
      </c>
      <c r="H70" s="21">
        <v>92.06</v>
      </c>
      <c r="I70" s="12">
        <f t="shared" si="3"/>
        <v>84.313333333333333</v>
      </c>
      <c r="J70" s="12">
        <f t="shared" si="0"/>
        <v>11.177286492406585</v>
      </c>
      <c r="K70" s="12">
        <f t="shared" si="1"/>
        <v>13.256843313520896</v>
      </c>
      <c r="L70" s="12">
        <v>71.5</v>
      </c>
      <c r="M70" s="12">
        <f t="shared" si="2"/>
        <v>71.5</v>
      </c>
    </row>
    <row r="71" spans="1:13" ht="35.25" customHeight="1" thickBot="1" x14ac:dyDescent="0.25">
      <c r="A71" s="11">
        <v>65</v>
      </c>
      <c r="B71" s="23" t="s">
        <v>25</v>
      </c>
      <c r="C71" s="19"/>
      <c r="D71" s="20" t="s">
        <v>309</v>
      </c>
      <c r="E71" s="25">
        <v>1</v>
      </c>
      <c r="F71" s="36">
        <v>524.33333333333337</v>
      </c>
      <c r="G71" s="21">
        <v>655.42</v>
      </c>
      <c r="H71" s="21">
        <v>675.08</v>
      </c>
      <c r="I71" s="12">
        <f t="shared" si="3"/>
        <v>618.27777777777783</v>
      </c>
      <c r="J71" s="12">
        <f t="shared" si="0"/>
        <v>81.949971821114559</v>
      </c>
      <c r="K71" s="12">
        <f t="shared" si="1"/>
        <v>13.254555600503744</v>
      </c>
      <c r="L71" s="12">
        <v>524.33333333333337</v>
      </c>
      <c r="M71" s="12">
        <f t="shared" si="2"/>
        <v>524.33333333333337</v>
      </c>
    </row>
    <row r="72" spans="1:13" ht="35.25" customHeight="1" thickBot="1" x14ac:dyDescent="0.25">
      <c r="A72" s="11">
        <v>66</v>
      </c>
      <c r="B72" s="23" t="s">
        <v>53</v>
      </c>
      <c r="C72" s="19"/>
      <c r="D72" s="20" t="s">
        <v>309</v>
      </c>
      <c r="E72" s="25">
        <v>1</v>
      </c>
      <c r="F72" s="36">
        <v>15967.1</v>
      </c>
      <c r="G72" s="21">
        <v>19958.88</v>
      </c>
      <c r="H72" s="21">
        <v>20557.64</v>
      </c>
      <c r="I72" s="12">
        <f t="shared" ref="I72:I135" si="4">AVERAGE(F72:H72)</f>
        <v>18827.873333333333</v>
      </c>
      <c r="J72" s="12">
        <f t="shared" ref="J72:J135" si="5">STDEV(F72:H72)</f>
        <v>2495.5252819663579</v>
      </c>
      <c r="K72" s="12">
        <f t="shared" ref="K72:K135" si="6">J72/I72*100</f>
        <v>13.254419327052821</v>
      </c>
      <c r="L72" s="12">
        <v>15967.1</v>
      </c>
      <c r="M72" s="12">
        <f t="shared" ref="M72:M135" si="7">L72*E72</f>
        <v>15967.1</v>
      </c>
    </row>
    <row r="73" spans="1:13" ht="35.25" customHeight="1" thickBot="1" x14ac:dyDescent="0.25">
      <c r="A73" s="11">
        <v>67</v>
      </c>
      <c r="B73" s="23" t="s">
        <v>54</v>
      </c>
      <c r="C73" s="19"/>
      <c r="D73" s="20" t="s">
        <v>309</v>
      </c>
      <c r="E73" s="24">
        <v>1</v>
      </c>
      <c r="F73" s="36">
        <v>12617.333333333334</v>
      </c>
      <c r="G73" s="21">
        <v>15771.67</v>
      </c>
      <c r="H73" s="21">
        <v>16244.82</v>
      </c>
      <c r="I73" s="12">
        <f t="shared" si="4"/>
        <v>14877.941111111111</v>
      </c>
      <c r="J73" s="12">
        <f t="shared" si="5"/>
        <v>1971.9858960796544</v>
      </c>
      <c r="K73" s="12">
        <f t="shared" si="6"/>
        <v>13.254427352229134</v>
      </c>
      <c r="L73" s="12">
        <v>12617.333333333334</v>
      </c>
      <c r="M73" s="12">
        <f t="shared" si="7"/>
        <v>12617.333333333334</v>
      </c>
    </row>
    <row r="74" spans="1:13" ht="35.25" customHeight="1" thickBot="1" x14ac:dyDescent="0.25">
      <c r="A74" s="11">
        <v>68</v>
      </c>
      <c r="B74" s="23" t="s">
        <v>55</v>
      </c>
      <c r="C74" s="19"/>
      <c r="D74" s="20" t="s">
        <v>309</v>
      </c>
      <c r="E74" s="25">
        <v>1</v>
      </c>
      <c r="F74" s="36">
        <v>4765.4333333333334</v>
      </c>
      <c r="G74" s="21">
        <v>5956.79</v>
      </c>
      <c r="H74" s="21">
        <v>6135.5</v>
      </c>
      <c r="I74" s="12">
        <f t="shared" si="4"/>
        <v>5619.2411111111114</v>
      </c>
      <c r="J74" s="12">
        <f t="shared" si="5"/>
        <v>744.7987023822991</v>
      </c>
      <c r="K74" s="12">
        <f t="shared" si="6"/>
        <v>13.254435744171648</v>
      </c>
      <c r="L74" s="12">
        <v>4765.4333333333334</v>
      </c>
      <c r="M74" s="12">
        <f t="shared" si="7"/>
        <v>4765.4333333333334</v>
      </c>
    </row>
    <row r="75" spans="1:13" ht="35.25" customHeight="1" thickBot="1" x14ac:dyDescent="0.25">
      <c r="A75" s="11">
        <v>69</v>
      </c>
      <c r="B75" s="23" t="s">
        <v>56</v>
      </c>
      <c r="C75" s="19"/>
      <c r="D75" s="20" t="s">
        <v>309</v>
      </c>
      <c r="E75" s="25">
        <v>1</v>
      </c>
      <c r="F75" s="36">
        <v>14298.766666666668</v>
      </c>
      <c r="G75" s="21">
        <v>17873.46</v>
      </c>
      <c r="H75" s="21">
        <v>18409.66</v>
      </c>
      <c r="I75" s="12">
        <f t="shared" si="4"/>
        <v>16860.628888888892</v>
      </c>
      <c r="J75" s="12">
        <f t="shared" si="5"/>
        <v>2234.7776498428029</v>
      </c>
      <c r="K75" s="12">
        <f t="shared" si="6"/>
        <v>13.25441455695354</v>
      </c>
      <c r="L75" s="12">
        <v>14298.766666666668</v>
      </c>
      <c r="M75" s="12">
        <f t="shared" si="7"/>
        <v>14298.766666666668</v>
      </c>
    </row>
    <row r="76" spans="1:13" ht="35.25" customHeight="1" thickBot="1" x14ac:dyDescent="0.25">
      <c r="A76" s="11">
        <v>70</v>
      </c>
      <c r="B76" s="23" t="s">
        <v>57</v>
      </c>
      <c r="C76" s="19"/>
      <c r="D76" s="20" t="s">
        <v>309</v>
      </c>
      <c r="E76" s="24">
        <v>1</v>
      </c>
      <c r="F76" s="36">
        <v>1985.2666666666667</v>
      </c>
      <c r="G76" s="21">
        <v>2481.58</v>
      </c>
      <c r="H76" s="21">
        <v>2556.0300000000002</v>
      </c>
      <c r="I76" s="12">
        <f t="shared" si="4"/>
        <v>2340.9588888888889</v>
      </c>
      <c r="J76" s="12">
        <f t="shared" si="5"/>
        <v>310.27958092184377</v>
      </c>
      <c r="K76" s="12">
        <f t="shared" si="6"/>
        <v>13.254379749877396</v>
      </c>
      <c r="L76" s="12">
        <v>1985.2666666666667</v>
      </c>
      <c r="M76" s="12">
        <f t="shared" si="7"/>
        <v>1985.2666666666667</v>
      </c>
    </row>
    <row r="77" spans="1:13" ht="35.25" customHeight="1" thickBot="1" x14ac:dyDescent="0.25">
      <c r="A77" s="11">
        <v>71</v>
      </c>
      <c r="B77" s="23" t="s">
        <v>58</v>
      </c>
      <c r="C77" s="19"/>
      <c r="D77" s="20" t="s">
        <v>309</v>
      </c>
      <c r="E77" s="25">
        <v>1</v>
      </c>
      <c r="F77" s="36">
        <v>45.466666666666669</v>
      </c>
      <c r="G77" s="21">
        <v>56.83</v>
      </c>
      <c r="H77" s="21">
        <v>58.54</v>
      </c>
      <c r="I77" s="12">
        <f t="shared" si="4"/>
        <v>53.612222222222222</v>
      </c>
      <c r="J77" s="12">
        <f t="shared" si="5"/>
        <v>7.1058835820383148</v>
      </c>
      <c r="K77" s="12">
        <f t="shared" si="6"/>
        <v>13.254223174306198</v>
      </c>
      <c r="L77" s="12">
        <v>45.466666666666669</v>
      </c>
      <c r="M77" s="12">
        <f t="shared" si="7"/>
        <v>45.466666666666669</v>
      </c>
    </row>
    <row r="78" spans="1:13" ht="35.25" customHeight="1" thickBot="1" x14ac:dyDescent="0.25">
      <c r="A78" s="11">
        <v>72</v>
      </c>
      <c r="B78" s="23" t="s">
        <v>59</v>
      </c>
      <c r="C78" s="19"/>
      <c r="D78" s="20" t="s">
        <v>309</v>
      </c>
      <c r="E78" s="25">
        <v>1</v>
      </c>
      <c r="F78" s="36">
        <v>23.833333333333332</v>
      </c>
      <c r="G78" s="21">
        <v>29.79</v>
      </c>
      <c r="H78" s="21">
        <v>30.69</v>
      </c>
      <c r="I78" s="12">
        <f t="shared" si="4"/>
        <v>28.104444444444443</v>
      </c>
      <c r="J78" s="12">
        <f t="shared" si="5"/>
        <v>3.726163253615252</v>
      </c>
      <c r="K78" s="12">
        <f t="shared" si="6"/>
        <v>13.258270452493583</v>
      </c>
      <c r="L78" s="12">
        <v>23.833333333333332</v>
      </c>
      <c r="M78" s="12">
        <f t="shared" si="7"/>
        <v>23.833333333333332</v>
      </c>
    </row>
    <row r="79" spans="1:13" ht="35.25" customHeight="1" thickBot="1" x14ac:dyDescent="0.25">
      <c r="A79" s="11">
        <v>73</v>
      </c>
      <c r="B79" s="23" t="s">
        <v>60</v>
      </c>
      <c r="C79" s="19"/>
      <c r="D79" s="20" t="s">
        <v>309</v>
      </c>
      <c r="E79" s="24">
        <v>1</v>
      </c>
      <c r="F79" s="36">
        <v>152.50000000000003</v>
      </c>
      <c r="G79" s="21">
        <v>190.63</v>
      </c>
      <c r="H79" s="21">
        <v>196.34</v>
      </c>
      <c r="I79" s="12">
        <f t="shared" si="4"/>
        <v>179.82333333333335</v>
      </c>
      <c r="J79" s="12">
        <f t="shared" si="5"/>
        <v>23.834312101114389</v>
      </c>
      <c r="K79" s="12">
        <f t="shared" si="6"/>
        <v>13.254293344086449</v>
      </c>
      <c r="L79" s="12">
        <v>152.50000000000003</v>
      </c>
      <c r="M79" s="12">
        <f t="shared" si="7"/>
        <v>152.50000000000003</v>
      </c>
    </row>
    <row r="80" spans="1:13" ht="35.25" customHeight="1" thickBot="1" x14ac:dyDescent="0.25">
      <c r="A80" s="11">
        <v>74</v>
      </c>
      <c r="B80" s="23" t="s">
        <v>61</v>
      </c>
      <c r="C80" s="19"/>
      <c r="D80" s="20" t="s">
        <v>309</v>
      </c>
      <c r="E80" s="25">
        <v>1</v>
      </c>
      <c r="F80" s="36">
        <v>1905.4333333333334</v>
      </c>
      <c r="G80" s="21">
        <v>2381.79</v>
      </c>
      <c r="H80" s="21">
        <v>2453.25</v>
      </c>
      <c r="I80" s="12">
        <f t="shared" si="4"/>
        <v>2246.8244444444445</v>
      </c>
      <c r="J80" s="12">
        <f t="shared" si="5"/>
        <v>297.80455160937225</v>
      </c>
      <c r="K80" s="12">
        <f t="shared" si="6"/>
        <v>13.254464644344216</v>
      </c>
      <c r="L80" s="12">
        <v>1905.4333333333334</v>
      </c>
      <c r="M80" s="12">
        <f t="shared" si="7"/>
        <v>1905.4333333333334</v>
      </c>
    </row>
    <row r="81" spans="1:13" ht="35.25" customHeight="1" thickBot="1" x14ac:dyDescent="0.25">
      <c r="A81" s="11">
        <v>75</v>
      </c>
      <c r="B81" s="23" t="s">
        <v>32</v>
      </c>
      <c r="C81" s="19"/>
      <c r="D81" s="20" t="s">
        <v>309</v>
      </c>
      <c r="E81" s="25">
        <v>1</v>
      </c>
      <c r="F81" s="36">
        <v>1547.9333333333334</v>
      </c>
      <c r="G81" s="21">
        <v>1934.92</v>
      </c>
      <c r="H81" s="21">
        <v>1992.96</v>
      </c>
      <c r="I81" s="12">
        <f t="shared" si="4"/>
        <v>1825.2711111111112</v>
      </c>
      <c r="J81" s="12">
        <f t="shared" si="5"/>
        <v>241.92838328116221</v>
      </c>
      <c r="K81" s="12">
        <f t="shared" si="6"/>
        <v>13.254380777105013</v>
      </c>
      <c r="L81" s="12">
        <v>1547.9333333333334</v>
      </c>
      <c r="M81" s="12">
        <f t="shared" si="7"/>
        <v>1547.9333333333334</v>
      </c>
    </row>
    <row r="82" spans="1:13" ht="35.25" customHeight="1" thickBot="1" x14ac:dyDescent="0.25">
      <c r="A82" s="11">
        <v>76</v>
      </c>
      <c r="B82" s="23" t="s">
        <v>62</v>
      </c>
      <c r="C82" s="19"/>
      <c r="D82" s="20" t="s">
        <v>309</v>
      </c>
      <c r="E82" s="24">
        <v>1</v>
      </c>
      <c r="F82" s="36">
        <v>39.300000000000004</v>
      </c>
      <c r="G82" s="21">
        <v>49.13</v>
      </c>
      <c r="H82" s="21">
        <v>50.6</v>
      </c>
      <c r="I82" s="12">
        <f t="shared" si="4"/>
        <v>46.343333333333334</v>
      </c>
      <c r="J82" s="12">
        <f t="shared" si="5"/>
        <v>6.1438288821657174</v>
      </c>
      <c r="K82" s="12">
        <f t="shared" si="6"/>
        <v>13.257201069191652</v>
      </c>
      <c r="L82" s="12">
        <v>39.300000000000004</v>
      </c>
      <c r="M82" s="12">
        <f t="shared" si="7"/>
        <v>39.300000000000004</v>
      </c>
    </row>
    <row r="83" spans="1:13" ht="35.25" customHeight="1" thickBot="1" x14ac:dyDescent="0.25">
      <c r="A83" s="11">
        <v>77</v>
      </c>
      <c r="B83" s="23" t="s">
        <v>27</v>
      </c>
      <c r="C83" s="19"/>
      <c r="D83" s="20" t="s">
        <v>309</v>
      </c>
      <c r="E83" s="25">
        <v>1</v>
      </c>
      <c r="F83" s="36">
        <v>38.1</v>
      </c>
      <c r="G83" s="21">
        <v>47.63</v>
      </c>
      <c r="H83" s="21">
        <v>49.05</v>
      </c>
      <c r="I83" s="12">
        <f t="shared" si="4"/>
        <v>44.926666666666669</v>
      </c>
      <c r="J83" s="12">
        <f t="shared" si="5"/>
        <v>5.9545472819797789</v>
      </c>
      <c r="K83" s="12">
        <f t="shared" si="6"/>
        <v>13.25392628427017</v>
      </c>
      <c r="L83" s="12">
        <v>38.1</v>
      </c>
      <c r="M83" s="12">
        <f t="shared" si="7"/>
        <v>38.1</v>
      </c>
    </row>
    <row r="84" spans="1:13" ht="35.25" customHeight="1" thickBot="1" x14ac:dyDescent="0.25">
      <c r="A84" s="11">
        <v>78</v>
      </c>
      <c r="B84" s="23" t="s">
        <v>63</v>
      </c>
      <c r="C84" s="19"/>
      <c r="D84" s="20" t="s">
        <v>309</v>
      </c>
      <c r="E84" s="25">
        <v>1</v>
      </c>
      <c r="F84" s="36">
        <v>54.766666666666673</v>
      </c>
      <c r="G84" s="21">
        <v>68.459999999999994</v>
      </c>
      <c r="H84" s="21">
        <v>70.510000000000005</v>
      </c>
      <c r="I84" s="12">
        <f t="shared" si="4"/>
        <v>64.578888888888898</v>
      </c>
      <c r="J84" s="12">
        <f t="shared" si="5"/>
        <v>8.5592291535922538</v>
      </c>
      <c r="K84" s="12">
        <f t="shared" si="6"/>
        <v>13.253912076930932</v>
      </c>
      <c r="L84" s="12">
        <v>54.766666666666673</v>
      </c>
      <c r="M84" s="12">
        <f t="shared" si="7"/>
        <v>54.766666666666673</v>
      </c>
    </row>
    <row r="85" spans="1:13" ht="35.25" customHeight="1" thickBot="1" x14ac:dyDescent="0.25">
      <c r="A85" s="11">
        <v>79</v>
      </c>
      <c r="B85" s="23" t="s">
        <v>64</v>
      </c>
      <c r="C85" s="19"/>
      <c r="D85" s="20" t="s">
        <v>309</v>
      </c>
      <c r="E85" s="24">
        <v>1</v>
      </c>
      <c r="F85" s="36">
        <v>1309.6000000000001</v>
      </c>
      <c r="G85" s="21">
        <v>1637</v>
      </c>
      <c r="H85" s="21">
        <v>1686.11</v>
      </c>
      <c r="I85" s="12">
        <f t="shared" si="4"/>
        <v>1544.2366666666667</v>
      </c>
      <c r="J85" s="12">
        <f t="shared" si="5"/>
        <v>204.67955939305102</v>
      </c>
      <c r="K85" s="12">
        <f t="shared" si="6"/>
        <v>13.254416490113844</v>
      </c>
      <c r="L85" s="12">
        <v>1309.6000000000001</v>
      </c>
      <c r="M85" s="12">
        <f t="shared" si="7"/>
        <v>1309.6000000000001</v>
      </c>
    </row>
    <row r="86" spans="1:13" ht="35.25" customHeight="1" thickBot="1" x14ac:dyDescent="0.25">
      <c r="A86" s="11">
        <v>80</v>
      </c>
      <c r="B86" s="23" t="s">
        <v>22</v>
      </c>
      <c r="C86" s="19"/>
      <c r="D86" s="20" t="s">
        <v>309</v>
      </c>
      <c r="E86" s="25">
        <v>1</v>
      </c>
      <c r="F86" s="36">
        <v>143</v>
      </c>
      <c r="G86" s="21">
        <v>178.75</v>
      </c>
      <c r="H86" s="21">
        <v>184.11</v>
      </c>
      <c r="I86" s="12">
        <f t="shared" si="4"/>
        <v>168.62</v>
      </c>
      <c r="J86" s="12">
        <f t="shared" si="5"/>
        <v>22.348841133266799</v>
      </c>
      <c r="K86" s="12">
        <f t="shared" si="6"/>
        <v>13.253968172972838</v>
      </c>
      <c r="L86" s="12">
        <v>143</v>
      </c>
      <c r="M86" s="12">
        <f t="shared" si="7"/>
        <v>143</v>
      </c>
    </row>
    <row r="87" spans="1:13" ht="35.25" customHeight="1" thickBot="1" x14ac:dyDescent="0.25">
      <c r="A87" s="11">
        <v>81</v>
      </c>
      <c r="B87" s="23" t="s">
        <v>37</v>
      </c>
      <c r="C87" s="19"/>
      <c r="D87" s="20" t="s">
        <v>309</v>
      </c>
      <c r="E87" s="25">
        <v>1</v>
      </c>
      <c r="F87" s="36">
        <v>92.899999999999991</v>
      </c>
      <c r="G87" s="21">
        <v>116.13</v>
      </c>
      <c r="H87" s="21">
        <v>119.61</v>
      </c>
      <c r="I87" s="12">
        <f t="shared" si="4"/>
        <v>109.54666666666667</v>
      </c>
      <c r="J87" s="12">
        <f t="shared" si="5"/>
        <v>14.521061715085887</v>
      </c>
      <c r="K87" s="12">
        <f t="shared" si="6"/>
        <v>13.25559431148298</v>
      </c>
      <c r="L87" s="12">
        <v>92.899999999999991</v>
      </c>
      <c r="M87" s="12">
        <f t="shared" si="7"/>
        <v>92.899999999999991</v>
      </c>
    </row>
    <row r="88" spans="1:13" ht="35.25" customHeight="1" thickBot="1" x14ac:dyDescent="0.25">
      <c r="A88" s="11">
        <v>82</v>
      </c>
      <c r="B88" s="23" t="s">
        <v>65</v>
      </c>
      <c r="C88" s="19"/>
      <c r="D88" s="20" t="s">
        <v>309</v>
      </c>
      <c r="E88" s="24">
        <v>1</v>
      </c>
      <c r="F88" s="36">
        <v>58.333333333333336</v>
      </c>
      <c r="G88" s="21">
        <v>72.92</v>
      </c>
      <c r="H88" s="21">
        <v>75.099999999999994</v>
      </c>
      <c r="I88" s="12">
        <f t="shared" si="4"/>
        <v>68.784444444444446</v>
      </c>
      <c r="J88" s="12">
        <f t="shared" si="5"/>
        <v>9.1163256080831712</v>
      </c>
      <c r="K88" s="12">
        <f t="shared" si="6"/>
        <v>13.253469853123857</v>
      </c>
      <c r="L88" s="12">
        <v>58.333333333333336</v>
      </c>
      <c r="M88" s="12">
        <f t="shared" si="7"/>
        <v>58.333333333333336</v>
      </c>
    </row>
    <row r="89" spans="1:13" ht="35.25" customHeight="1" thickBot="1" x14ac:dyDescent="0.25">
      <c r="A89" s="11">
        <v>83</v>
      </c>
      <c r="B89" s="23" t="s">
        <v>66</v>
      </c>
      <c r="C89" s="19"/>
      <c r="D89" s="20" t="s">
        <v>309</v>
      </c>
      <c r="E89" s="25">
        <v>1</v>
      </c>
      <c r="F89" s="36">
        <v>58.333333333333336</v>
      </c>
      <c r="G89" s="21">
        <v>72.92</v>
      </c>
      <c r="H89" s="21">
        <v>75.099999999999994</v>
      </c>
      <c r="I89" s="12">
        <f t="shared" si="4"/>
        <v>68.784444444444446</v>
      </c>
      <c r="J89" s="12">
        <f t="shared" si="5"/>
        <v>9.1163256080831712</v>
      </c>
      <c r="K89" s="12">
        <f t="shared" si="6"/>
        <v>13.253469853123857</v>
      </c>
      <c r="L89" s="12">
        <v>58.333333333333336</v>
      </c>
      <c r="M89" s="12">
        <f t="shared" si="7"/>
        <v>58.333333333333336</v>
      </c>
    </row>
    <row r="90" spans="1:13" ht="35.25" customHeight="1" thickBot="1" x14ac:dyDescent="0.25">
      <c r="A90" s="11">
        <v>84</v>
      </c>
      <c r="B90" s="23" t="s">
        <v>67</v>
      </c>
      <c r="C90" s="19"/>
      <c r="D90" s="20" t="s">
        <v>309</v>
      </c>
      <c r="E90" s="25">
        <v>1</v>
      </c>
      <c r="F90" s="36">
        <v>4051.6666666666665</v>
      </c>
      <c r="G90" s="21">
        <v>5064.58</v>
      </c>
      <c r="H90" s="21">
        <v>5216.5200000000004</v>
      </c>
      <c r="I90" s="12">
        <f t="shared" si="4"/>
        <v>4777.5888888888885</v>
      </c>
      <c r="J90" s="12">
        <f t="shared" si="5"/>
        <v>633.24066944332742</v>
      </c>
      <c r="K90" s="12">
        <f t="shared" si="6"/>
        <v>13.254398487823815</v>
      </c>
      <c r="L90" s="12">
        <v>4051.6666666666665</v>
      </c>
      <c r="M90" s="12">
        <f t="shared" si="7"/>
        <v>4051.6666666666665</v>
      </c>
    </row>
    <row r="91" spans="1:13" ht="35.25" customHeight="1" thickBot="1" x14ac:dyDescent="0.25">
      <c r="A91" s="11">
        <v>85</v>
      </c>
      <c r="B91" s="23" t="s">
        <v>28</v>
      </c>
      <c r="C91" s="19"/>
      <c r="D91" s="20" t="s">
        <v>309</v>
      </c>
      <c r="E91" s="24">
        <v>1</v>
      </c>
      <c r="F91" s="36">
        <v>6554.166666666667</v>
      </c>
      <c r="G91" s="21">
        <v>8192.7099999999991</v>
      </c>
      <c r="H91" s="21">
        <v>8438.49</v>
      </c>
      <c r="I91" s="12">
        <f t="shared" si="4"/>
        <v>7728.4555555555562</v>
      </c>
      <c r="J91" s="12">
        <f t="shared" si="5"/>
        <v>1024.3621176253514</v>
      </c>
      <c r="K91" s="12">
        <f t="shared" si="6"/>
        <v>13.254422054468495</v>
      </c>
      <c r="L91" s="12">
        <v>6554.166666666667</v>
      </c>
      <c r="M91" s="12">
        <f t="shared" si="7"/>
        <v>6554.166666666667</v>
      </c>
    </row>
    <row r="92" spans="1:13" ht="35.25" customHeight="1" thickBot="1" x14ac:dyDescent="0.25">
      <c r="A92" s="11">
        <v>86</v>
      </c>
      <c r="B92" s="23" t="s">
        <v>25</v>
      </c>
      <c r="C92" s="19"/>
      <c r="D92" s="20" t="s">
        <v>309</v>
      </c>
      <c r="E92" s="25">
        <v>1</v>
      </c>
      <c r="F92" s="36">
        <v>393.23333333333335</v>
      </c>
      <c r="G92" s="21">
        <v>491.54</v>
      </c>
      <c r="H92" s="21">
        <v>506.29</v>
      </c>
      <c r="I92" s="12">
        <f t="shared" si="4"/>
        <v>463.68777777777774</v>
      </c>
      <c r="J92" s="12">
        <f t="shared" si="5"/>
        <v>61.459435251892131</v>
      </c>
      <c r="K92" s="12">
        <f t="shared" si="6"/>
        <v>13.254486789890448</v>
      </c>
      <c r="L92" s="12">
        <v>393.23333333333335</v>
      </c>
      <c r="M92" s="12">
        <f t="shared" si="7"/>
        <v>393.23333333333335</v>
      </c>
    </row>
    <row r="93" spans="1:13" ht="35.25" customHeight="1" thickBot="1" x14ac:dyDescent="0.25">
      <c r="A93" s="11">
        <v>87</v>
      </c>
      <c r="B93" s="23" t="s">
        <v>68</v>
      </c>
      <c r="C93" s="19"/>
      <c r="D93" s="20" t="s">
        <v>309</v>
      </c>
      <c r="E93" s="25">
        <v>1</v>
      </c>
      <c r="F93" s="36">
        <v>1489.5666666666666</v>
      </c>
      <c r="G93" s="21">
        <v>1861.96</v>
      </c>
      <c r="H93" s="21">
        <v>1917.82</v>
      </c>
      <c r="I93" s="12">
        <f t="shared" si="4"/>
        <v>1756.4488888888889</v>
      </c>
      <c r="J93" s="12">
        <f t="shared" si="5"/>
        <v>232.80823719040549</v>
      </c>
      <c r="K93" s="12">
        <f t="shared" si="6"/>
        <v>13.254484013917281</v>
      </c>
      <c r="L93" s="12">
        <v>1489.5666666666666</v>
      </c>
      <c r="M93" s="12">
        <f t="shared" si="7"/>
        <v>1489.5666666666666</v>
      </c>
    </row>
    <row r="94" spans="1:13" ht="35.25" customHeight="1" thickBot="1" x14ac:dyDescent="0.25">
      <c r="A94" s="11">
        <v>88</v>
      </c>
      <c r="B94" s="23" t="s">
        <v>69</v>
      </c>
      <c r="C94" s="19"/>
      <c r="D94" s="20" t="s">
        <v>309</v>
      </c>
      <c r="E94" s="24">
        <v>1</v>
      </c>
      <c r="F94" s="36">
        <v>1525.3333333333333</v>
      </c>
      <c r="G94" s="21">
        <v>1906.67</v>
      </c>
      <c r="H94" s="21">
        <v>1963.87</v>
      </c>
      <c r="I94" s="12">
        <f t="shared" si="4"/>
        <v>1798.6244444444444</v>
      </c>
      <c r="J94" s="12">
        <f t="shared" si="5"/>
        <v>238.39879101887075</v>
      </c>
      <c r="K94" s="12">
        <f t="shared" si="6"/>
        <v>13.254506339843886</v>
      </c>
      <c r="L94" s="12">
        <v>1525.3333333333333</v>
      </c>
      <c r="M94" s="12">
        <f t="shared" si="7"/>
        <v>1525.3333333333333</v>
      </c>
    </row>
    <row r="95" spans="1:13" ht="35.25" customHeight="1" thickBot="1" x14ac:dyDescent="0.25">
      <c r="A95" s="11">
        <v>89</v>
      </c>
      <c r="B95" s="23" t="s">
        <v>70</v>
      </c>
      <c r="C95" s="19"/>
      <c r="D95" s="20" t="s">
        <v>309</v>
      </c>
      <c r="E95" s="25">
        <v>1</v>
      </c>
      <c r="F95" s="36">
        <v>13108.333333333334</v>
      </c>
      <c r="G95" s="21">
        <v>16385.419999999998</v>
      </c>
      <c r="H95" s="21">
        <v>16876.98</v>
      </c>
      <c r="I95" s="12">
        <f t="shared" si="4"/>
        <v>15456.911111111112</v>
      </c>
      <c r="J95" s="12">
        <f t="shared" si="5"/>
        <v>2048.7242352507028</v>
      </c>
      <c r="K95" s="12">
        <f t="shared" si="6"/>
        <v>13.254422054468495</v>
      </c>
      <c r="L95" s="12">
        <v>13108.333333333334</v>
      </c>
      <c r="M95" s="12">
        <f t="shared" si="7"/>
        <v>13108.333333333334</v>
      </c>
    </row>
    <row r="96" spans="1:13" ht="35.25" customHeight="1" thickBot="1" x14ac:dyDescent="0.25">
      <c r="A96" s="11">
        <v>90</v>
      </c>
      <c r="B96" s="23" t="s">
        <v>25</v>
      </c>
      <c r="C96" s="19"/>
      <c r="D96" s="20" t="s">
        <v>309</v>
      </c>
      <c r="E96" s="25">
        <v>1</v>
      </c>
      <c r="F96" s="36">
        <v>594.6</v>
      </c>
      <c r="G96" s="21">
        <v>743.25</v>
      </c>
      <c r="H96" s="21">
        <v>765.55</v>
      </c>
      <c r="I96" s="12">
        <f t="shared" si="4"/>
        <v>701.13333333333321</v>
      </c>
      <c r="J96" s="12">
        <f t="shared" si="5"/>
        <v>92.931888140366269</v>
      </c>
      <c r="K96" s="12">
        <f t="shared" si="6"/>
        <v>13.254524314020102</v>
      </c>
      <c r="L96" s="12">
        <v>594.6</v>
      </c>
      <c r="M96" s="12">
        <f t="shared" si="7"/>
        <v>594.6</v>
      </c>
    </row>
    <row r="97" spans="1:13" ht="35.25" customHeight="1" thickBot="1" x14ac:dyDescent="0.25">
      <c r="A97" s="11">
        <v>91</v>
      </c>
      <c r="B97" s="23" t="s">
        <v>71</v>
      </c>
      <c r="C97" s="19"/>
      <c r="D97" s="20" t="s">
        <v>309</v>
      </c>
      <c r="E97" s="24">
        <v>1</v>
      </c>
      <c r="F97" s="36">
        <v>3812.1</v>
      </c>
      <c r="G97" s="21">
        <v>4765.13</v>
      </c>
      <c r="H97" s="21">
        <v>4908.08</v>
      </c>
      <c r="I97" s="12">
        <f t="shared" si="4"/>
        <v>4495.1033333333335</v>
      </c>
      <c r="J97" s="12">
        <f t="shared" si="5"/>
        <v>595.80100757999435</v>
      </c>
      <c r="K97" s="12">
        <f t="shared" si="6"/>
        <v>13.254445190655485</v>
      </c>
      <c r="L97" s="12">
        <v>3812.1</v>
      </c>
      <c r="M97" s="12">
        <f t="shared" si="7"/>
        <v>3812.1</v>
      </c>
    </row>
    <row r="98" spans="1:13" ht="35.25" customHeight="1" thickBot="1" x14ac:dyDescent="0.25">
      <c r="A98" s="11">
        <v>92</v>
      </c>
      <c r="B98" s="23" t="s">
        <v>72</v>
      </c>
      <c r="C98" s="19"/>
      <c r="D98" s="20" t="s">
        <v>309</v>
      </c>
      <c r="E98" s="25">
        <v>1</v>
      </c>
      <c r="F98" s="36">
        <v>607.73333333333323</v>
      </c>
      <c r="G98" s="21">
        <v>759.67</v>
      </c>
      <c r="H98" s="21">
        <v>782.46</v>
      </c>
      <c r="I98" s="12">
        <f t="shared" si="4"/>
        <v>716.62111111111108</v>
      </c>
      <c r="J98" s="12">
        <f t="shared" si="5"/>
        <v>94.985562782124944</v>
      </c>
      <c r="K98" s="12">
        <f t="shared" si="6"/>
        <v>13.254642001105877</v>
      </c>
      <c r="L98" s="12">
        <v>607.73333333333323</v>
      </c>
      <c r="M98" s="12">
        <f t="shared" si="7"/>
        <v>607.73333333333323</v>
      </c>
    </row>
    <row r="99" spans="1:13" ht="35.25" customHeight="1" thickBot="1" x14ac:dyDescent="0.25">
      <c r="A99" s="11">
        <v>93</v>
      </c>
      <c r="B99" s="23" t="s">
        <v>73</v>
      </c>
      <c r="C99" s="19"/>
      <c r="D99" s="20" t="s">
        <v>309</v>
      </c>
      <c r="E99" s="25">
        <v>1</v>
      </c>
      <c r="F99" s="36">
        <v>264.53333333333336</v>
      </c>
      <c r="G99" s="21">
        <v>330.67</v>
      </c>
      <c r="H99" s="21">
        <v>340.59</v>
      </c>
      <c r="I99" s="12">
        <f t="shared" si="4"/>
        <v>311.93111111111108</v>
      </c>
      <c r="J99" s="12">
        <f t="shared" si="5"/>
        <v>41.346264688647871</v>
      </c>
      <c r="K99" s="12">
        <f t="shared" si="6"/>
        <v>13.254934572371068</v>
      </c>
      <c r="L99" s="12">
        <v>264.53333333333336</v>
      </c>
      <c r="M99" s="12">
        <f t="shared" si="7"/>
        <v>264.53333333333336</v>
      </c>
    </row>
    <row r="100" spans="1:13" ht="35.25" customHeight="1" thickBot="1" x14ac:dyDescent="0.25">
      <c r="A100" s="11">
        <v>94</v>
      </c>
      <c r="B100" s="23" t="s">
        <v>74</v>
      </c>
      <c r="C100" s="19"/>
      <c r="D100" s="20" t="s">
        <v>309</v>
      </c>
      <c r="E100" s="24">
        <v>1</v>
      </c>
      <c r="F100" s="36">
        <v>436.09999999999997</v>
      </c>
      <c r="G100" s="21">
        <v>545.13</v>
      </c>
      <c r="H100" s="21">
        <v>561.48</v>
      </c>
      <c r="I100" s="12">
        <f t="shared" si="4"/>
        <v>514.23666666666668</v>
      </c>
      <c r="J100" s="12">
        <f t="shared" si="5"/>
        <v>68.160359691929884</v>
      </c>
      <c r="K100" s="12">
        <f t="shared" si="6"/>
        <v>13.254667375967594</v>
      </c>
      <c r="L100" s="12">
        <v>436.09999999999997</v>
      </c>
      <c r="M100" s="12">
        <f t="shared" si="7"/>
        <v>436.09999999999997</v>
      </c>
    </row>
    <row r="101" spans="1:13" ht="35.25" customHeight="1" thickBot="1" x14ac:dyDescent="0.25">
      <c r="A101" s="11">
        <v>95</v>
      </c>
      <c r="B101" s="23" t="s">
        <v>75</v>
      </c>
      <c r="C101" s="19"/>
      <c r="D101" s="20" t="s">
        <v>309</v>
      </c>
      <c r="E101" s="25">
        <v>1</v>
      </c>
      <c r="F101" s="36">
        <v>2620.4333333333334</v>
      </c>
      <c r="G101" s="21">
        <v>3275.54</v>
      </c>
      <c r="H101" s="21">
        <v>3373.81</v>
      </c>
      <c r="I101" s="12">
        <f t="shared" si="4"/>
        <v>3089.9277777777775</v>
      </c>
      <c r="J101" s="12">
        <f t="shared" si="5"/>
        <v>409.55222285826881</v>
      </c>
      <c r="K101" s="12">
        <f t="shared" si="6"/>
        <v>13.254427038835569</v>
      </c>
      <c r="L101" s="12">
        <v>2620.4333333333334</v>
      </c>
      <c r="M101" s="12">
        <f t="shared" si="7"/>
        <v>2620.4333333333334</v>
      </c>
    </row>
    <row r="102" spans="1:13" ht="35.25" customHeight="1" thickBot="1" x14ac:dyDescent="0.25">
      <c r="A102" s="11">
        <v>96</v>
      </c>
      <c r="B102" s="23" t="s">
        <v>35</v>
      </c>
      <c r="C102" s="19"/>
      <c r="D102" s="20" t="s">
        <v>309</v>
      </c>
      <c r="E102" s="25">
        <v>1</v>
      </c>
      <c r="F102" s="36">
        <v>2145</v>
      </c>
      <c r="G102" s="21">
        <v>2681.25</v>
      </c>
      <c r="H102" s="21">
        <v>2761.69</v>
      </c>
      <c r="I102" s="12">
        <f t="shared" si="4"/>
        <v>2529.3133333333335</v>
      </c>
      <c r="J102" s="12">
        <f t="shared" si="5"/>
        <v>335.24647952414574</v>
      </c>
      <c r="K102" s="12">
        <f t="shared" si="6"/>
        <v>13.25444637902299</v>
      </c>
      <c r="L102" s="12">
        <v>2145</v>
      </c>
      <c r="M102" s="12">
        <f t="shared" si="7"/>
        <v>2145</v>
      </c>
    </row>
    <row r="103" spans="1:13" ht="35.25" customHeight="1" thickBot="1" x14ac:dyDescent="0.25">
      <c r="A103" s="11">
        <v>97</v>
      </c>
      <c r="B103" s="23" t="s">
        <v>76</v>
      </c>
      <c r="C103" s="19"/>
      <c r="D103" s="20" t="s">
        <v>309</v>
      </c>
      <c r="E103" s="24">
        <v>1</v>
      </c>
      <c r="F103" s="36">
        <v>1905.4333333333334</v>
      </c>
      <c r="G103" s="21">
        <v>2381.79</v>
      </c>
      <c r="H103" s="21">
        <v>2453.25</v>
      </c>
      <c r="I103" s="12">
        <f t="shared" si="4"/>
        <v>2246.8244444444445</v>
      </c>
      <c r="J103" s="12">
        <f t="shared" si="5"/>
        <v>297.80455160937225</v>
      </c>
      <c r="K103" s="12">
        <f t="shared" si="6"/>
        <v>13.254464644344216</v>
      </c>
      <c r="L103" s="12">
        <v>1905.4333333333334</v>
      </c>
      <c r="M103" s="12">
        <f t="shared" si="7"/>
        <v>1905.4333333333334</v>
      </c>
    </row>
    <row r="104" spans="1:13" ht="35.25" customHeight="1" thickBot="1" x14ac:dyDescent="0.25">
      <c r="A104" s="11">
        <v>98</v>
      </c>
      <c r="B104" s="23" t="s">
        <v>77</v>
      </c>
      <c r="C104" s="19"/>
      <c r="D104" s="20" t="s">
        <v>309</v>
      </c>
      <c r="E104" s="25">
        <v>1</v>
      </c>
      <c r="F104" s="36">
        <v>40.533333333333331</v>
      </c>
      <c r="G104" s="21">
        <v>50.67</v>
      </c>
      <c r="H104" s="21">
        <v>52.19</v>
      </c>
      <c r="I104" s="12">
        <f t="shared" si="4"/>
        <v>47.797777777777775</v>
      </c>
      <c r="J104" s="12">
        <f t="shared" si="5"/>
        <v>6.336932602988262</v>
      </c>
      <c r="K104" s="12">
        <f t="shared" si="6"/>
        <v>13.257797532868651</v>
      </c>
      <c r="L104" s="12">
        <v>40.533333333333331</v>
      </c>
      <c r="M104" s="12">
        <f t="shared" si="7"/>
        <v>40.533333333333331</v>
      </c>
    </row>
    <row r="105" spans="1:13" ht="35.25" customHeight="1" thickBot="1" x14ac:dyDescent="0.25">
      <c r="A105" s="11">
        <v>99</v>
      </c>
      <c r="B105" s="23" t="s">
        <v>22</v>
      </c>
      <c r="C105" s="19"/>
      <c r="D105" s="20" t="s">
        <v>309</v>
      </c>
      <c r="E105" s="25">
        <v>1</v>
      </c>
      <c r="F105" s="36">
        <v>117.93333333333334</v>
      </c>
      <c r="G105" s="21">
        <v>147.41999999999999</v>
      </c>
      <c r="H105" s="21">
        <v>151.84</v>
      </c>
      <c r="I105" s="12">
        <f t="shared" si="4"/>
        <v>139.06444444444446</v>
      </c>
      <c r="J105" s="12">
        <f t="shared" si="5"/>
        <v>18.43304078530133</v>
      </c>
      <c r="K105" s="12">
        <f t="shared" si="6"/>
        <v>13.25503500117547</v>
      </c>
      <c r="L105" s="12">
        <v>117.93333333333334</v>
      </c>
      <c r="M105" s="12">
        <f t="shared" si="7"/>
        <v>117.93333333333334</v>
      </c>
    </row>
    <row r="106" spans="1:13" ht="35.25" customHeight="1" thickBot="1" x14ac:dyDescent="0.25">
      <c r="A106" s="11">
        <v>100</v>
      </c>
      <c r="B106" s="23" t="s">
        <v>25</v>
      </c>
      <c r="C106" s="19"/>
      <c r="D106" s="20" t="s">
        <v>309</v>
      </c>
      <c r="E106" s="24">
        <v>1</v>
      </c>
      <c r="F106" s="36">
        <v>2620.4333333333334</v>
      </c>
      <c r="G106" s="21">
        <v>3275.54</v>
      </c>
      <c r="H106" s="21">
        <v>3373.81</v>
      </c>
      <c r="I106" s="12">
        <f t="shared" si="4"/>
        <v>3089.9277777777775</v>
      </c>
      <c r="J106" s="12">
        <f t="shared" si="5"/>
        <v>409.55222285826881</v>
      </c>
      <c r="K106" s="12">
        <f t="shared" si="6"/>
        <v>13.254427038835569</v>
      </c>
      <c r="L106" s="12">
        <v>2620.4333333333334</v>
      </c>
      <c r="M106" s="12">
        <f t="shared" si="7"/>
        <v>2620.4333333333334</v>
      </c>
    </row>
    <row r="107" spans="1:13" ht="35.25" customHeight="1" thickBot="1" x14ac:dyDescent="0.25">
      <c r="A107" s="11">
        <v>101</v>
      </c>
      <c r="B107" s="23" t="s">
        <v>25</v>
      </c>
      <c r="C107" s="19"/>
      <c r="D107" s="20" t="s">
        <v>309</v>
      </c>
      <c r="E107" s="25">
        <v>1</v>
      </c>
      <c r="F107" s="36">
        <v>356.26666666666665</v>
      </c>
      <c r="G107" s="21">
        <v>445.33</v>
      </c>
      <c r="H107" s="21">
        <v>458.69</v>
      </c>
      <c r="I107" s="12">
        <f t="shared" si="4"/>
        <v>420.09555555555556</v>
      </c>
      <c r="J107" s="12">
        <f t="shared" si="5"/>
        <v>55.679598531172878</v>
      </c>
      <c r="K107" s="12">
        <f t="shared" si="6"/>
        <v>13.25403180177409</v>
      </c>
      <c r="L107" s="12">
        <v>356.26666666666665</v>
      </c>
      <c r="M107" s="12">
        <f t="shared" si="7"/>
        <v>356.26666666666665</v>
      </c>
    </row>
    <row r="108" spans="1:13" ht="35.25" customHeight="1" thickBot="1" x14ac:dyDescent="0.25">
      <c r="A108" s="11">
        <v>102</v>
      </c>
      <c r="B108" s="23" t="s">
        <v>78</v>
      </c>
      <c r="C108" s="19"/>
      <c r="D108" s="20" t="s">
        <v>309</v>
      </c>
      <c r="E108" s="25">
        <v>1</v>
      </c>
      <c r="F108" s="36">
        <v>774.56666666666661</v>
      </c>
      <c r="G108" s="21">
        <v>968.21</v>
      </c>
      <c r="H108" s="21">
        <v>997.25</v>
      </c>
      <c r="I108" s="12">
        <f t="shared" si="4"/>
        <v>913.34222222222218</v>
      </c>
      <c r="J108" s="12">
        <f t="shared" si="5"/>
        <v>121.05710022470743</v>
      </c>
      <c r="K108" s="12">
        <f t="shared" si="6"/>
        <v>13.254298036300947</v>
      </c>
      <c r="L108" s="12">
        <v>774.56666666666661</v>
      </c>
      <c r="M108" s="12">
        <f t="shared" si="7"/>
        <v>774.56666666666661</v>
      </c>
    </row>
    <row r="109" spans="1:13" ht="35.25" customHeight="1" thickBot="1" x14ac:dyDescent="0.25">
      <c r="A109" s="11">
        <v>103</v>
      </c>
      <c r="B109" s="23" t="s">
        <v>79</v>
      </c>
      <c r="C109" s="19"/>
      <c r="D109" s="20" t="s">
        <v>309</v>
      </c>
      <c r="E109" s="24">
        <v>1</v>
      </c>
      <c r="F109" s="36">
        <v>7745.833333333333</v>
      </c>
      <c r="G109" s="21">
        <v>9682.2900000000009</v>
      </c>
      <c r="H109" s="21">
        <v>9972.76</v>
      </c>
      <c r="I109" s="12">
        <f t="shared" si="4"/>
        <v>9133.6277777777777</v>
      </c>
      <c r="J109" s="12">
        <f t="shared" si="5"/>
        <v>1210.6086362851433</v>
      </c>
      <c r="K109" s="12">
        <f t="shared" si="6"/>
        <v>13.254411781817607</v>
      </c>
      <c r="L109" s="12">
        <v>7745.833333333333</v>
      </c>
      <c r="M109" s="12">
        <f t="shared" si="7"/>
        <v>7745.833333333333</v>
      </c>
    </row>
    <row r="110" spans="1:13" ht="35.25" customHeight="1" thickBot="1" x14ac:dyDescent="0.25">
      <c r="A110" s="11">
        <v>104</v>
      </c>
      <c r="B110" s="23" t="s">
        <v>80</v>
      </c>
      <c r="C110" s="19"/>
      <c r="D110" s="20" t="s">
        <v>309</v>
      </c>
      <c r="E110" s="25">
        <v>1</v>
      </c>
      <c r="F110" s="36">
        <v>1667.1000000000001</v>
      </c>
      <c r="G110" s="21">
        <v>2083.88</v>
      </c>
      <c r="H110" s="21">
        <v>2146.39</v>
      </c>
      <c r="I110" s="12">
        <f t="shared" si="4"/>
        <v>1965.7900000000002</v>
      </c>
      <c r="J110" s="12">
        <f t="shared" si="5"/>
        <v>260.55452807425814</v>
      </c>
      <c r="K110" s="12">
        <f t="shared" si="6"/>
        <v>13.254443662561011</v>
      </c>
      <c r="L110" s="12">
        <v>1667.1000000000001</v>
      </c>
      <c r="M110" s="12">
        <f t="shared" si="7"/>
        <v>1667.1000000000001</v>
      </c>
    </row>
    <row r="111" spans="1:13" ht="35.25" customHeight="1" thickBot="1" x14ac:dyDescent="0.25">
      <c r="A111" s="11">
        <v>105</v>
      </c>
      <c r="B111" s="23" t="s">
        <v>22</v>
      </c>
      <c r="C111" s="19"/>
      <c r="D111" s="20" t="s">
        <v>309</v>
      </c>
      <c r="E111" s="25">
        <v>1</v>
      </c>
      <c r="F111" s="36">
        <v>832.93333333333339</v>
      </c>
      <c r="G111" s="21">
        <v>1041.17</v>
      </c>
      <c r="H111" s="21">
        <v>1072.4000000000001</v>
      </c>
      <c r="I111" s="12">
        <f t="shared" si="4"/>
        <v>982.16777777777781</v>
      </c>
      <c r="J111" s="12">
        <f t="shared" si="5"/>
        <v>130.18071201787862</v>
      </c>
      <c r="K111" s="12">
        <f t="shared" si="6"/>
        <v>13.254427091104681</v>
      </c>
      <c r="L111" s="12">
        <v>832.93333333333339</v>
      </c>
      <c r="M111" s="12">
        <f t="shared" si="7"/>
        <v>832.93333333333339</v>
      </c>
    </row>
    <row r="112" spans="1:13" ht="35.25" customHeight="1" thickBot="1" x14ac:dyDescent="0.25">
      <c r="A112" s="11">
        <v>106</v>
      </c>
      <c r="B112" s="23" t="s">
        <v>81</v>
      </c>
      <c r="C112" s="19"/>
      <c r="D112" s="20" t="s">
        <v>309</v>
      </c>
      <c r="E112" s="24">
        <v>1</v>
      </c>
      <c r="F112" s="36">
        <v>40.533333333333331</v>
      </c>
      <c r="G112" s="21">
        <v>50.67</v>
      </c>
      <c r="H112" s="21">
        <v>52.19</v>
      </c>
      <c r="I112" s="12">
        <f t="shared" si="4"/>
        <v>47.797777777777775</v>
      </c>
      <c r="J112" s="12">
        <f t="shared" si="5"/>
        <v>6.336932602988262</v>
      </c>
      <c r="K112" s="12">
        <f t="shared" si="6"/>
        <v>13.257797532868651</v>
      </c>
      <c r="L112" s="12">
        <v>40.533333333333331</v>
      </c>
      <c r="M112" s="12">
        <f t="shared" si="7"/>
        <v>40.533333333333331</v>
      </c>
    </row>
    <row r="113" spans="1:13" ht="35.25" customHeight="1" thickBot="1" x14ac:dyDescent="0.25">
      <c r="A113" s="11">
        <v>107</v>
      </c>
      <c r="B113" s="23" t="s">
        <v>82</v>
      </c>
      <c r="C113" s="19"/>
      <c r="D113" s="20" t="s">
        <v>309</v>
      </c>
      <c r="E113" s="25">
        <v>1</v>
      </c>
      <c r="F113" s="36">
        <v>2382.1</v>
      </c>
      <c r="G113" s="21">
        <v>2977.63</v>
      </c>
      <c r="H113" s="21">
        <v>3066.95</v>
      </c>
      <c r="I113" s="12">
        <f t="shared" si="4"/>
        <v>2808.8933333333334</v>
      </c>
      <c r="J113" s="12">
        <f t="shared" si="5"/>
        <v>372.3021993399073</v>
      </c>
      <c r="K113" s="12">
        <f t="shared" si="6"/>
        <v>13.254408592941964</v>
      </c>
      <c r="L113" s="12">
        <v>2382.1</v>
      </c>
      <c r="M113" s="12">
        <f t="shared" si="7"/>
        <v>2382.1</v>
      </c>
    </row>
    <row r="114" spans="1:13" ht="35.25" customHeight="1" thickBot="1" x14ac:dyDescent="0.25">
      <c r="A114" s="11">
        <v>108</v>
      </c>
      <c r="B114" s="23" t="s">
        <v>83</v>
      </c>
      <c r="C114" s="19"/>
      <c r="D114" s="20" t="s">
        <v>309</v>
      </c>
      <c r="E114" s="25">
        <v>1</v>
      </c>
      <c r="F114" s="36">
        <v>558.83333333333337</v>
      </c>
      <c r="G114" s="21">
        <v>698.54</v>
      </c>
      <c r="H114" s="21">
        <v>719.5</v>
      </c>
      <c r="I114" s="12">
        <f t="shared" si="4"/>
        <v>658.95777777777778</v>
      </c>
      <c r="J114" s="12">
        <f t="shared" si="5"/>
        <v>87.341334323911923</v>
      </c>
      <c r="K114" s="12">
        <f t="shared" si="6"/>
        <v>13.254465956598253</v>
      </c>
      <c r="L114" s="12">
        <v>558.83333333333337</v>
      </c>
      <c r="M114" s="12">
        <f t="shared" si="7"/>
        <v>558.83333333333337</v>
      </c>
    </row>
    <row r="115" spans="1:13" ht="35.25" customHeight="1" thickBot="1" x14ac:dyDescent="0.25">
      <c r="A115" s="11">
        <v>109</v>
      </c>
      <c r="B115" s="23" t="s">
        <v>84</v>
      </c>
      <c r="C115" s="19"/>
      <c r="D115" s="20" t="s">
        <v>309</v>
      </c>
      <c r="E115" s="24">
        <v>1</v>
      </c>
      <c r="F115" s="36">
        <v>3097.1</v>
      </c>
      <c r="G115" s="21">
        <v>3871.38</v>
      </c>
      <c r="H115" s="21">
        <v>3987.52</v>
      </c>
      <c r="I115" s="12">
        <f t="shared" si="4"/>
        <v>3652</v>
      </c>
      <c r="J115" s="12">
        <f t="shared" si="5"/>
        <v>484.05333631739239</v>
      </c>
      <c r="K115" s="12">
        <f t="shared" si="6"/>
        <v>13.254472516905597</v>
      </c>
      <c r="L115" s="12">
        <v>3097.1</v>
      </c>
      <c r="M115" s="12">
        <f t="shared" si="7"/>
        <v>3097.1</v>
      </c>
    </row>
    <row r="116" spans="1:13" ht="35.25" customHeight="1" thickBot="1" x14ac:dyDescent="0.25">
      <c r="A116" s="11">
        <v>110</v>
      </c>
      <c r="B116" s="23" t="s">
        <v>85</v>
      </c>
      <c r="C116" s="19"/>
      <c r="D116" s="20" t="s">
        <v>309</v>
      </c>
      <c r="E116" s="25">
        <v>1</v>
      </c>
      <c r="F116" s="36">
        <v>5242.0999999999995</v>
      </c>
      <c r="G116" s="21">
        <v>6552.63</v>
      </c>
      <c r="H116" s="21">
        <v>6749.2</v>
      </c>
      <c r="I116" s="12">
        <f t="shared" si="4"/>
        <v>6181.31</v>
      </c>
      <c r="J116" s="12">
        <f t="shared" si="5"/>
        <v>819.29635010781874</v>
      </c>
      <c r="K116" s="12">
        <f t="shared" si="6"/>
        <v>13.254412901275275</v>
      </c>
      <c r="L116" s="12">
        <v>5242.0999999999995</v>
      </c>
      <c r="M116" s="12">
        <f t="shared" si="7"/>
        <v>5242.0999999999995</v>
      </c>
    </row>
    <row r="117" spans="1:13" ht="35.25" customHeight="1" thickBot="1" x14ac:dyDescent="0.25">
      <c r="A117" s="11">
        <v>111</v>
      </c>
      <c r="B117" s="23" t="s">
        <v>25</v>
      </c>
      <c r="C117" s="19"/>
      <c r="D117" s="20" t="s">
        <v>309</v>
      </c>
      <c r="E117" s="25">
        <v>1</v>
      </c>
      <c r="F117" s="36">
        <v>190.66666666666666</v>
      </c>
      <c r="G117" s="21">
        <v>238.33</v>
      </c>
      <c r="H117" s="21">
        <v>245.48</v>
      </c>
      <c r="I117" s="12">
        <f t="shared" si="4"/>
        <v>224.82555555555555</v>
      </c>
      <c r="J117" s="12">
        <f t="shared" si="5"/>
        <v>29.797699451343242</v>
      </c>
      <c r="K117" s="12">
        <f t="shared" si="6"/>
        <v>13.253697684727872</v>
      </c>
      <c r="L117" s="12">
        <v>190.66666666666666</v>
      </c>
      <c r="M117" s="12">
        <f t="shared" si="7"/>
        <v>190.66666666666666</v>
      </c>
    </row>
    <row r="118" spans="1:13" ht="35.25" customHeight="1" thickBot="1" x14ac:dyDescent="0.25">
      <c r="A118" s="11">
        <v>112</v>
      </c>
      <c r="B118" s="23" t="s">
        <v>86</v>
      </c>
      <c r="C118" s="19"/>
      <c r="D118" s="20" t="s">
        <v>309</v>
      </c>
      <c r="E118" s="24">
        <v>1</v>
      </c>
      <c r="F118" s="36">
        <v>793.6</v>
      </c>
      <c r="G118" s="21">
        <v>992</v>
      </c>
      <c r="H118" s="21">
        <v>1021.76</v>
      </c>
      <c r="I118" s="12">
        <f t="shared" si="4"/>
        <v>935.78666666666652</v>
      </c>
      <c r="J118" s="12">
        <f t="shared" si="5"/>
        <v>124.03306225895457</v>
      </c>
      <c r="K118" s="12">
        <f t="shared" si="6"/>
        <v>13.254416490113979</v>
      </c>
      <c r="L118" s="12">
        <v>793.6</v>
      </c>
      <c r="M118" s="12">
        <f t="shared" si="7"/>
        <v>793.6</v>
      </c>
    </row>
    <row r="119" spans="1:13" ht="35.25" customHeight="1" thickBot="1" x14ac:dyDescent="0.25">
      <c r="A119" s="11">
        <v>113</v>
      </c>
      <c r="B119" s="23" t="s">
        <v>87</v>
      </c>
      <c r="C119" s="19"/>
      <c r="D119" s="20" t="s">
        <v>309</v>
      </c>
      <c r="E119" s="25">
        <v>1</v>
      </c>
      <c r="F119" s="36">
        <v>57.433333333333337</v>
      </c>
      <c r="G119" s="21">
        <v>71.790000000000006</v>
      </c>
      <c r="H119" s="21">
        <v>73.95</v>
      </c>
      <c r="I119" s="12">
        <f t="shared" si="4"/>
        <v>67.724444444444444</v>
      </c>
      <c r="J119" s="12">
        <f t="shared" si="5"/>
        <v>8.9775623599018619</v>
      </c>
      <c r="K119" s="12">
        <f t="shared" si="6"/>
        <v>13.25601477213492</v>
      </c>
      <c r="L119" s="12">
        <v>57.433333333333337</v>
      </c>
      <c r="M119" s="12">
        <f t="shared" si="7"/>
        <v>57.433333333333337</v>
      </c>
    </row>
    <row r="120" spans="1:13" ht="35.25" customHeight="1" thickBot="1" x14ac:dyDescent="0.25">
      <c r="A120" s="11">
        <v>114</v>
      </c>
      <c r="B120" s="23" t="s">
        <v>25</v>
      </c>
      <c r="C120" s="19"/>
      <c r="D120" s="20" t="s">
        <v>309</v>
      </c>
      <c r="E120" s="25">
        <v>1</v>
      </c>
      <c r="F120" s="36">
        <v>2647.8666666666668</v>
      </c>
      <c r="G120" s="21">
        <v>3309.83</v>
      </c>
      <c r="H120" s="21">
        <v>3409.13</v>
      </c>
      <c r="I120" s="12">
        <f t="shared" si="4"/>
        <v>3122.2755555555559</v>
      </c>
      <c r="J120" s="12">
        <f t="shared" si="5"/>
        <v>413.83930201539465</v>
      </c>
      <c r="K120" s="12">
        <f t="shared" si="6"/>
        <v>13.254413156424913</v>
      </c>
      <c r="L120" s="12">
        <v>2647.8666666666668</v>
      </c>
      <c r="M120" s="12">
        <f t="shared" si="7"/>
        <v>2647.8666666666668</v>
      </c>
    </row>
    <row r="121" spans="1:13" ht="35.25" customHeight="1" thickBot="1" x14ac:dyDescent="0.25">
      <c r="A121" s="11">
        <v>115</v>
      </c>
      <c r="B121" s="23" t="s">
        <v>88</v>
      </c>
      <c r="C121" s="19"/>
      <c r="D121" s="20" t="s">
        <v>309</v>
      </c>
      <c r="E121" s="24">
        <v>1</v>
      </c>
      <c r="F121" s="36">
        <v>165.60000000000002</v>
      </c>
      <c r="G121" s="21">
        <v>207</v>
      </c>
      <c r="H121" s="21">
        <v>213.21</v>
      </c>
      <c r="I121" s="12">
        <f t="shared" si="4"/>
        <v>195.27</v>
      </c>
      <c r="J121" s="12">
        <f t="shared" si="5"/>
        <v>25.881899080245109</v>
      </c>
      <c r="K121" s="12">
        <f t="shared" si="6"/>
        <v>13.254416490113744</v>
      </c>
      <c r="L121" s="12">
        <v>165.60000000000002</v>
      </c>
      <c r="M121" s="12">
        <f t="shared" si="7"/>
        <v>165.60000000000002</v>
      </c>
    </row>
    <row r="122" spans="1:13" ht="35.25" customHeight="1" thickBot="1" x14ac:dyDescent="0.25">
      <c r="A122" s="11">
        <v>116</v>
      </c>
      <c r="B122" s="23" t="s">
        <v>22</v>
      </c>
      <c r="C122" s="19"/>
      <c r="D122" s="20" t="s">
        <v>309</v>
      </c>
      <c r="E122" s="25">
        <v>1</v>
      </c>
      <c r="F122" s="36">
        <v>237.1</v>
      </c>
      <c r="G122" s="21">
        <v>296.38</v>
      </c>
      <c r="H122" s="21">
        <v>305.27</v>
      </c>
      <c r="I122" s="12">
        <f t="shared" si="4"/>
        <v>279.58333333333331</v>
      </c>
      <c r="J122" s="12">
        <f t="shared" si="5"/>
        <v>37.059185546006162</v>
      </c>
      <c r="K122" s="12">
        <f t="shared" si="6"/>
        <v>13.255148332401609</v>
      </c>
      <c r="L122" s="12">
        <v>237.1</v>
      </c>
      <c r="M122" s="12">
        <f t="shared" si="7"/>
        <v>237.1</v>
      </c>
    </row>
    <row r="123" spans="1:13" ht="35.25" customHeight="1" thickBot="1" x14ac:dyDescent="0.25">
      <c r="A123" s="11">
        <v>117</v>
      </c>
      <c r="B123" s="23" t="s">
        <v>89</v>
      </c>
      <c r="C123" s="19"/>
      <c r="D123" s="20" t="s">
        <v>309</v>
      </c>
      <c r="E123" s="25">
        <v>1</v>
      </c>
      <c r="F123" s="36">
        <v>286</v>
      </c>
      <c r="G123" s="21">
        <v>357.5</v>
      </c>
      <c r="H123" s="21">
        <v>368.23</v>
      </c>
      <c r="I123" s="12">
        <f t="shared" si="4"/>
        <v>337.24333333333334</v>
      </c>
      <c r="J123" s="12">
        <f t="shared" si="5"/>
        <v>44.701148009121134</v>
      </c>
      <c r="K123" s="12">
        <f t="shared" si="6"/>
        <v>13.254864838184435</v>
      </c>
      <c r="L123" s="12">
        <v>286</v>
      </c>
      <c r="M123" s="12">
        <f t="shared" si="7"/>
        <v>286</v>
      </c>
    </row>
    <row r="124" spans="1:13" ht="35.25" customHeight="1" thickBot="1" x14ac:dyDescent="0.25">
      <c r="A124" s="11">
        <v>118</v>
      </c>
      <c r="B124" s="23" t="s">
        <v>90</v>
      </c>
      <c r="C124" s="19"/>
      <c r="D124" s="20" t="s">
        <v>309</v>
      </c>
      <c r="E124" s="24">
        <v>1</v>
      </c>
      <c r="F124" s="36">
        <v>4050.4333333333329</v>
      </c>
      <c r="G124" s="21">
        <v>5063.04</v>
      </c>
      <c r="H124" s="21">
        <v>5214.93</v>
      </c>
      <c r="I124" s="12">
        <f t="shared" si="4"/>
        <v>4776.1344444444449</v>
      </c>
      <c r="J124" s="12">
        <f t="shared" si="5"/>
        <v>633.04756537398259</v>
      </c>
      <c r="K124" s="12">
        <f t="shared" si="6"/>
        <v>13.254391657888476</v>
      </c>
      <c r="L124" s="12">
        <v>4050.4333333333329</v>
      </c>
      <c r="M124" s="12">
        <f t="shared" si="7"/>
        <v>4050.4333333333329</v>
      </c>
    </row>
    <row r="125" spans="1:13" ht="35.25" customHeight="1" thickBot="1" x14ac:dyDescent="0.25">
      <c r="A125" s="11">
        <v>119</v>
      </c>
      <c r="B125" s="23" t="s">
        <v>90</v>
      </c>
      <c r="C125" s="19"/>
      <c r="D125" s="20" t="s">
        <v>309</v>
      </c>
      <c r="E125" s="25">
        <v>1</v>
      </c>
      <c r="F125" s="36">
        <v>4050.4333333333329</v>
      </c>
      <c r="G125" s="21">
        <v>5063.04</v>
      </c>
      <c r="H125" s="21">
        <v>5214.93</v>
      </c>
      <c r="I125" s="12">
        <f t="shared" si="4"/>
        <v>4776.1344444444449</v>
      </c>
      <c r="J125" s="12">
        <f t="shared" si="5"/>
        <v>633.04756537398259</v>
      </c>
      <c r="K125" s="12">
        <f t="shared" si="6"/>
        <v>13.254391657888476</v>
      </c>
      <c r="L125" s="12">
        <v>4050.4333333333329</v>
      </c>
      <c r="M125" s="12">
        <f t="shared" si="7"/>
        <v>4050.4333333333329</v>
      </c>
    </row>
    <row r="126" spans="1:13" ht="35.25" customHeight="1" thickBot="1" x14ac:dyDescent="0.25">
      <c r="A126" s="11">
        <v>120</v>
      </c>
      <c r="B126" s="23" t="s">
        <v>91</v>
      </c>
      <c r="C126" s="19"/>
      <c r="D126" s="20" t="s">
        <v>309</v>
      </c>
      <c r="E126" s="25">
        <v>1</v>
      </c>
      <c r="F126" s="36">
        <v>5243.333333333333</v>
      </c>
      <c r="G126" s="21">
        <v>6554.17</v>
      </c>
      <c r="H126" s="21">
        <v>6750.79</v>
      </c>
      <c r="I126" s="12">
        <f t="shared" si="4"/>
        <v>6182.764444444445</v>
      </c>
      <c r="J126" s="12">
        <f t="shared" si="5"/>
        <v>819.48945416801052</v>
      </c>
      <c r="K126" s="12">
        <f t="shared" si="6"/>
        <v>13.254418173805199</v>
      </c>
      <c r="L126" s="12">
        <v>5243.333333333333</v>
      </c>
      <c r="M126" s="12">
        <f t="shared" si="7"/>
        <v>5243.333333333333</v>
      </c>
    </row>
    <row r="127" spans="1:13" ht="35.25" customHeight="1" thickBot="1" x14ac:dyDescent="0.25">
      <c r="A127" s="11">
        <v>121</v>
      </c>
      <c r="B127" s="23" t="s">
        <v>92</v>
      </c>
      <c r="C127" s="19"/>
      <c r="D127" s="20" t="s">
        <v>309</v>
      </c>
      <c r="E127" s="24">
        <v>1</v>
      </c>
      <c r="F127" s="36">
        <v>2858.7666666666664</v>
      </c>
      <c r="G127" s="21">
        <v>3573.46</v>
      </c>
      <c r="H127" s="21">
        <v>3680.66</v>
      </c>
      <c r="I127" s="12">
        <f t="shared" si="4"/>
        <v>3370.962222222222</v>
      </c>
      <c r="J127" s="12">
        <f t="shared" si="5"/>
        <v>446.80104671783334</v>
      </c>
      <c r="K127" s="12">
        <f t="shared" si="6"/>
        <v>13.254406821067576</v>
      </c>
      <c r="L127" s="12">
        <v>2858.7666666666664</v>
      </c>
      <c r="M127" s="12">
        <f t="shared" si="7"/>
        <v>2858.7666666666664</v>
      </c>
    </row>
    <row r="128" spans="1:13" ht="35.25" customHeight="1" thickBot="1" x14ac:dyDescent="0.25">
      <c r="A128" s="11">
        <v>122</v>
      </c>
      <c r="B128" s="23" t="s">
        <v>93</v>
      </c>
      <c r="C128" s="19"/>
      <c r="D128" s="20" t="s">
        <v>309</v>
      </c>
      <c r="E128" s="25">
        <v>1</v>
      </c>
      <c r="F128" s="36">
        <v>4170.833333333333</v>
      </c>
      <c r="G128" s="21">
        <v>5213.54</v>
      </c>
      <c r="H128" s="21">
        <v>5369.95</v>
      </c>
      <c r="I128" s="12">
        <f t="shared" si="4"/>
        <v>4918.1077777777782</v>
      </c>
      <c r="J128" s="12">
        <f t="shared" si="5"/>
        <v>651.86681424568235</v>
      </c>
      <c r="K128" s="12">
        <f t="shared" si="6"/>
        <v>13.254423117588225</v>
      </c>
      <c r="L128" s="12">
        <v>4170.833333333333</v>
      </c>
      <c r="M128" s="12">
        <f t="shared" si="7"/>
        <v>4170.833333333333</v>
      </c>
    </row>
    <row r="129" spans="1:13" ht="35.25" customHeight="1" thickBot="1" x14ac:dyDescent="0.25">
      <c r="A129" s="11">
        <v>123</v>
      </c>
      <c r="B129" s="23" t="s">
        <v>94</v>
      </c>
      <c r="C129" s="19"/>
      <c r="D129" s="20" t="s">
        <v>309</v>
      </c>
      <c r="E129" s="25">
        <v>1</v>
      </c>
      <c r="F129" s="36">
        <v>475.43333333333334</v>
      </c>
      <c r="G129" s="21">
        <v>594.29</v>
      </c>
      <c r="H129" s="21">
        <v>612.12</v>
      </c>
      <c r="I129" s="12">
        <f t="shared" si="4"/>
        <v>560.61444444444442</v>
      </c>
      <c r="J129" s="12">
        <f t="shared" si="5"/>
        <v>74.305743335173133</v>
      </c>
      <c r="K129" s="12">
        <f t="shared" si="6"/>
        <v>13.25433978227378</v>
      </c>
      <c r="L129" s="12">
        <v>475.43333333333334</v>
      </c>
      <c r="M129" s="12">
        <f t="shared" si="7"/>
        <v>475.43333333333334</v>
      </c>
    </row>
    <row r="130" spans="1:13" ht="35.25" customHeight="1" thickBot="1" x14ac:dyDescent="0.25">
      <c r="A130" s="11">
        <v>124</v>
      </c>
      <c r="B130" s="23" t="s">
        <v>95</v>
      </c>
      <c r="C130" s="19"/>
      <c r="D130" s="20" t="s">
        <v>309</v>
      </c>
      <c r="E130" s="24">
        <v>1</v>
      </c>
      <c r="F130" s="36">
        <v>881.83333333333337</v>
      </c>
      <c r="G130" s="21">
        <v>1102.29</v>
      </c>
      <c r="H130" s="21">
        <v>1135.3599999999999</v>
      </c>
      <c r="I130" s="12">
        <f t="shared" si="4"/>
        <v>1039.8277777777778</v>
      </c>
      <c r="J130" s="12">
        <f t="shared" si="5"/>
        <v>137.82267440984151</v>
      </c>
      <c r="K130" s="12">
        <f t="shared" si="6"/>
        <v>13.254375133580599</v>
      </c>
      <c r="L130" s="12">
        <v>881.83333333333337</v>
      </c>
      <c r="M130" s="12">
        <f t="shared" si="7"/>
        <v>881.83333333333337</v>
      </c>
    </row>
    <row r="131" spans="1:13" ht="35.25" customHeight="1" thickBot="1" x14ac:dyDescent="0.25">
      <c r="A131" s="11">
        <v>125</v>
      </c>
      <c r="B131" s="23" t="s">
        <v>96</v>
      </c>
      <c r="C131" s="19"/>
      <c r="D131" s="20" t="s">
        <v>309</v>
      </c>
      <c r="E131" s="25">
        <v>1</v>
      </c>
      <c r="F131" s="36">
        <v>51.29999999999999</v>
      </c>
      <c r="G131" s="21">
        <v>64.13</v>
      </c>
      <c r="H131" s="21">
        <v>66.05</v>
      </c>
      <c r="I131" s="12">
        <f t="shared" si="4"/>
        <v>60.493333333333318</v>
      </c>
      <c r="J131" s="12">
        <f t="shared" si="5"/>
        <v>8.0193287333376109</v>
      </c>
      <c r="K131" s="12">
        <f t="shared" si="6"/>
        <v>13.256549592248643</v>
      </c>
      <c r="L131" s="12">
        <v>51.29999999999999</v>
      </c>
      <c r="M131" s="12">
        <f t="shared" si="7"/>
        <v>51.29999999999999</v>
      </c>
    </row>
    <row r="132" spans="1:13" ht="35.25" customHeight="1" thickBot="1" x14ac:dyDescent="0.25">
      <c r="A132" s="11">
        <v>126</v>
      </c>
      <c r="B132" s="23" t="s">
        <v>88</v>
      </c>
      <c r="C132" s="19"/>
      <c r="D132" s="20" t="s">
        <v>309</v>
      </c>
      <c r="E132" s="25">
        <v>1</v>
      </c>
      <c r="F132" s="36">
        <v>441.06666666666666</v>
      </c>
      <c r="G132" s="21">
        <v>551.33000000000004</v>
      </c>
      <c r="H132" s="21">
        <v>567.87</v>
      </c>
      <c r="I132" s="12">
        <f t="shared" si="4"/>
        <v>520.08888888888896</v>
      </c>
      <c r="J132" s="12">
        <f t="shared" si="5"/>
        <v>68.933131393428084</v>
      </c>
      <c r="K132" s="12">
        <f t="shared" si="6"/>
        <v>13.254105762708354</v>
      </c>
      <c r="L132" s="12">
        <v>441.06666666666666</v>
      </c>
      <c r="M132" s="12">
        <f t="shared" si="7"/>
        <v>441.06666666666666</v>
      </c>
    </row>
    <row r="133" spans="1:13" ht="35.25" customHeight="1" thickBot="1" x14ac:dyDescent="0.25">
      <c r="A133" s="11">
        <v>127</v>
      </c>
      <c r="B133" s="23" t="s">
        <v>22</v>
      </c>
      <c r="C133" s="19"/>
      <c r="D133" s="20" t="s">
        <v>309</v>
      </c>
      <c r="E133" s="24">
        <v>1</v>
      </c>
      <c r="F133" s="36">
        <v>524.33333333333337</v>
      </c>
      <c r="G133" s="21">
        <v>655.42</v>
      </c>
      <c r="H133" s="21">
        <v>675.08</v>
      </c>
      <c r="I133" s="12">
        <f t="shared" si="4"/>
        <v>618.27777777777783</v>
      </c>
      <c r="J133" s="12">
        <f t="shared" si="5"/>
        <v>81.949971821114559</v>
      </c>
      <c r="K133" s="12">
        <f t="shared" si="6"/>
        <v>13.254555600503744</v>
      </c>
      <c r="L133" s="12">
        <v>524.33333333333337</v>
      </c>
      <c r="M133" s="12">
        <f t="shared" si="7"/>
        <v>524.33333333333337</v>
      </c>
    </row>
    <row r="134" spans="1:13" ht="35.25" customHeight="1" thickBot="1" x14ac:dyDescent="0.25">
      <c r="A134" s="11">
        <v>128</v>
      </c>
      <c r="B134" s="23" t="s">
        <v>97</v>
      </c>
      <c r="C134" s="19"/>
      <c r="D134" s="20" t="s">
        <v>309</v>
      </c>
      <c r="E134" s="25">
        <v>1</v>
      </c>
      <c r="F134" s="36">
        <v>52.4</v>
      </c>
      <c r="G134" s="21">
        <v>65.5</v>
      </c>
      <c r="H134" s="21">
        <v>67.47</v>
      </c>
      <c r="I134" s="12">
        <f t="shared" si="4"/>
        <v>61.79</v>
      </c>
      <c r="J134" s="12">
        <f t="shared" si="5"/>
        <v>8.1914162389662426</v>
      </c>
      <c r="K134" s="12">
        <f t="shared" si="6"/>
        <v>13.25686395689633</v>
      </c>
      <c r="L134" s="12">
        <v>52.4</v>
      </c>
      <c r="M134" s="12">
        <f t="shared" si="7"/>
        <v>52.4</v>
      </c>
    </row>
    <row r="135" spans="1:13" ht="35.25" customHeight="1" thickBot="1" x14ac:dyDescent="0.25">
      <c r="A135" s="11">
        <v>129</v>
      </c>
      <c r="B135" s="23" t="s">
        <v>98</v>
      </c>
      <c r="C135" s="19"/>
      <c r="D135" s="20" t="s">
        <v>309</v>
      </c>
      <c r="E135" s="25">
        <v>1</v>
      </c>
      <c r="F135" s="36">
        <v>10963.333333333334</v>
      </c>
      <c r="G135" s="21">
        <v>13704.17</v>
      </c>
      <c r="H135" s="21">
        <v>14115.29</v>
      </c>
      <c r="I135" s="12">
        <f t="shared" si="4"/>
        <v>12927.597777777779</v>
      </c>
      <c r="J135" s="12">
        <f t="shared" si="5"/>
        <v>1713.4777557299929</v>
      </c>
      <c r="K135" s="12">
        <f t="shared" si="6"/>
        <v>13.254417295341744</v>
      </c>
      <c r="L135" s="12">
        <v>10963.333333333334</v>
      </c>
      <c r="M135" s="12">
        <f t="shared" si="7"/>
        <v>10963.333333333334</v>
      </c>
    </row>
    <row r="136" spans="1:13" ht="35.25" customHeight="1" thickBot="1" x14ac:dyDescent="0.25">
      <c r="A136" s="11">
        <v>130</v>
      </c>
      <c r="B136" s="23" t="s">
        <v>99</v>
      </c>
      <c r="C136" s="19"/>
      <c r="D136" s="20" t="s">
        <v>309</v>
      </c>
      <c r="E136" s="24">
        <v>1</v>
      </c>
      <c r="F136" s="36">
        <v>39.300000000000004</v>
      </c>
      <c r="G136" s="21">
        <v>49.13</v>
      </c>
      <c r="H136" s="21">
        <v>50.6</v>
      </c>
      <c r="I136" s="12">
        <f t="shared" ref="I136:I199" si="8">AVERAGE(F136:H136)</f>
        <v>46.343333333333334</v>
      </c>
      <c r="J136" s="12">
        <f t="shared" ref="J136:J199" si="9">STDEV(F136:H136)</f>
        <v>6.1438288821657174</v>
      </c>
      <c r="K136" s="12">
        <f t="shared" ref="K136:K199" si="10">J136/I136*100</f>
        <v>13.257201069191652</v>
      </c>
      <c r="L136" s="12">
        <v>39.300000000000004</v>
      </c>
      <c r="M136" s="12">
        <f t="shared" ref="M136:M199" si="11">L136*E136</f>
        <v>39.300000000000004</v>
      </c>
    </row>
    <row r="137" spans="1:13" ht="35.25" customHeight="1" thickBot="1" x14ac:dyDescent="0.25">
      <c r="A137" s="11">
        <v>131</v>
      </c>
      <c r="B137" s="23" t="s">
        <v>88</v>
      </c>
      <c r="C137" s="19"/>
      <c r="D137" s="20" t="s">
        <v>309</v>
      </c>
      <c r="E137" s="25">
        <v>1</v>
      </c>
      <c r="F137" s="36">
        <v>316.93333333333334</v>
      </c>
      <c r="G137" s="21">
        <v>396.17</v>
      </c>
      <c r="H137" s="21">
        <v>408.05</v>
      </c>
      <c r="I137" s="12">
        <f t="shared" si="8"/>
        <v>373.71777777777783</v>
      </c>
      <c r="J137" s="12">
        <f t="shared" si="9"/>
        <v>49.534214924112312</v>
      </c>
      <c r="K137" s="12">
        <f t="shared" si="10"/>
        <v>13.254444361372238</v>
      </c>
      <c r="L137" s="12">
        <v>316.93333333333334</v>
      </c>
      <c r="M137" s="12">
        <f t="shared" si="11"/>
        <v>316.93333333333334</v>
      </c>
    </row>
    <row r="138" spans="1:13" ht="35.25" customHeight="1" thickBot="1" x14ac:dyDescent="0.25">
      <c r="A138" s="11">
        <v>132</v>
      </c>
      <c r="B138" s="23" t="s">
        <v>100</v>
      </c>
      <c r="C138" s="19"/>
      <c r="D138" s="20" t="s">
        <v>309</v>
      </c>
      <c r="E138" s="25">
        <v>1</v>
      </c>
      <c r="F138" s="36">
        <v>80.033333333333346</v>
      </c>
      <c r="G138" s="21">
        <v>100.04</v>
      </c>
      <c r="H138" s="21">
        <v>103.04</v>
      </c>
      <c r="I138" s="12">
        <f t="shared" si="8"/>
        <v>94.371111111111119</v>
      </c>
      <c r="J138" s="12">
        <f t="shared" si="9"/>
        <v>12.507154100901744</v>
      </c>
      <c r="K138" s="12">
        <f t="shared" si="10"/>
        <v>13.25315973675038</v>
      </c>
      <c r="L138" s="12">
        <v>80.033333333333346</v>
      </c>
      <c r="M138" s="12">
        <f t="shared" si="11"/>
        <v>80.033333333333346</v>
      </c>
    </row>
    <row r="139" spans="1:13" ht="35.25" customHeight="1" thickBot="1" x14ac:dyDescent="0.25">
      <c r="A139" s="11">
        <v>133</v>
      </c>
      <c r="B139" s="23" t="s">
        <v>88</v>
      </c>
      <c r="C139" s="19"/>
      <c r="D139" s="20" t="s">
        <v>309</v>
      </c>
      <c r="E139" s="24">
        <v>1</v>
      </c>
      <c r="F139" s="36">
        <v>191.83333333333334</v>
      </c>
      <c r="G139" s="21">
        <v>239.79</v>
      </c>
      <c r="H139" s="21">
        <v>246.99</v>
      </c>
      <c r="I139" s="12">
        <f t="shared" si="8"/>
        <v>226.20444444444445</v>
      </c>
      <c r="J139" s="12">
        <f t="shared" si="9"/>
        <v>29.983161261935692</v>
      </c>
      <c r="K139" s="12">
        <f t="shared" si="10"/>
        <v>13.254894852121051</v>
      </c>
      <c r="L139" s="12">
        <v>191.83333333333334</v>
      </c>
      <c r="M139" s="12">
        <f t="shared" si="11"/>
        <v>191.83333333333334</v>
      </c>
    </row>
    <row r="140" spans="1:13" ht="35.25" customHeight="1" thickBot="1" x14ac:dyDescent="0.25">
      <c r="A140" s="11">
        <v>134</v>
      </c>
      <c r="B140" s="23" t="s">
        <v>84</v>
      </c>
      <c r="C140" s="19"/>
      <c r="D140" s="20" t="s">
        <v>309</v>
      </c>
      <c r="E140" s="25">
        <v>1</v>
      </c>
      <c r="F140" s="36">
        <v>2691.9333333333334</v>
      </c>
      <c r="G140" s="21">
        <v>3364.92</v>
      </c>
      <c r="H140" s="21">
        <v>3465.86</v>
      </c>
      <c r="I140" s="12">
        <f t="shared" si="8"/>
        <v>3174.2377777777779</v>
      </c>
      <c r="J140" s="12">
        <f t="shared" si="9"/>
        <v>420.72604358198345</v>
      </c>
      <c r="K140" s="12">
        <f t="shared" si="10"/>
        <v>13.25439595380676</v>
      </c>
      <c r="L140" s="12">
        <v>2691.9333333333334</v>
      </c>
      <c r="M140" s="12">
        <f t="shared" si="11"/>
        <v>2691.9333333333334</v>
      </c>
    </row>
    <row r="141" spans="1:13" ht="35.25" customHeight="1" thickBot="1" x14ac:dyDescent="0.25">
      <c r="A141" s="11">
        <v>135</v>
      </c>
      <c r="B141" s="23" t="s">
        <v>101</v>
      </c>
      <c r="C141" s="19"/>
      <c r="D141" s="20" t="s">
        <v>309</v>
      </c>
      <c r="E141" s="25">
        <v>1</v>
      </c>
      <c r="F141" s="36">
        <v>207.33333333333334</v>
      </c>
      <c r="G141" s="21">
        <v>259.17</v>
      </c>
      <c r="H141" s="21">
        <v>266.94</v>
      </c>
      <c r="I141" s="12">
        <f t="shared" si="8"/>
        <v>244.48111111111112</v>
      </c>
      <c r="J141" s="12">
        <f t="shared" si="9"/>
        <v>32.404648900587802</v>
      </c>
      <c r="K141" s="12">
        <f t="shared" si="10"/>
        <v>13.254459108646893</v>
      </c>
      <c r="L141" s="12">
        <v>207.33333333333334</v>
      </c>
      <c r="M141" s="12">
        <f t="shared" si="11"/>
        <v>207.33333333333334</v>
      </c>
    </row>
    <row r="142" spans="1:13" ht="35.25" customHeight="1" thickBot="1" x14ac:dyDescent="0.25">
      <c r="A142" s="11">
        <v>136</v>
      </c>
      <c r="B142" s="23" t="s">
        <v>25</v>
      </c>
      <c r="C142" s="19"/>
      <c r="D142" s="20" t="s">
        <v>309</v>
      </c>
      <c r="E142" s="24">
        <v>1</v>
      </c>
      <c r="F142" s="36">
        <v>2315.4666666666667</v>
      </c>
      <c r="G142" s="21">
        <v>2894.33</v>
      </c>
      <c r="H142" s="21">
        <v>2981.16</v>
      </c>
      <c r="I142" s="12">
        <f t="shared" si="8"/>
        <v>2730.318888888889</v>
      </c>
      <c r="J142" s="12">
        <f t="shared" si="9"/>
        <v>361.88622098255587</v>
      </c>
      <c r="K142" s="12">
        <f t="shared" si="10"/>
        <v>13.25435730072638</v>
      </c>
      <c r="L142" s="12">
        <v>2315.4666666666667</v>
      </c>
      <c r="M142" s="12">
        <f t="shared" si="11"/>
        <v>2315.4666666666667</v>
      </c>
    </row>
    <row r="143" spans="1:13" ht="35.25" customHeight="1" thickBot="1" x14ac:dyDescent="0.25">
      <c r="A143" s="11">
        <v>137</v>
      </c>
      <c r="B143" s="23" t="s">
        <v>102</v>
      </c>
      <c r="C143" s="19"/>
      <c r="D143" s="20" t="s">
        <v>309</v>
      </c>
      <c r="E143" s="25">
        <v>1</v>
      </c>
      <c r="F143" s="36">
        <v>15849.166666666666</v>
      </c>
      <c r="G143" s="21">
        <v>19811.46</v>
      </c>
      <c r="H143" s="21">
        <v>20405.8</v>
      </c>
      <c r="I143" s="12">
        <f t="shared" si="8"/>
        <v>18688.808888888889</v>
      </c>
      <c r="J143" s="12">
        <f t="shared" si="9"/>
        <v>2477.0922412317054</v>
      </c>
      <c r="K143" s="12">
        <f t="shared" si="10"/>
        <v>13.254414746059167</v>
      </c>
      <c r="L143" s="12">
        <v>15849.166666666666</v>
      </c>
      <c r="M143" s="12">
        <f t="shared" si="11"/>
        <v>15849.166666666666</v>
      </c>
    </row>
    <row r="144" spans="1:13" ht="35.25" customHeight="1" thickBot="1" x14ac:dyDescent="0.25">
      <c r="A144" s="11">
        <v>138</v>
      </c>
      <c r="B144" s="23" t="s">
        <v>40</v>
      </c>
      <c r="C144" s="19"/>
      <c r="D144" s="20" t="s">
        <v>309</v>
      </c>
      <c r="E144" s="25">
        <v>1</v>
      </c>
      <c r="F144" s="36">
        <v>1430</v>
      </c>
      <c r="G144" s="21">
        <v>1787.5</v>
      </c>
      <c r="H144" s="21">
        <v>1841.13</v>
      </c>
      <c r="I144" s="12">
        <f t="shared" si="8"/>
        <v>1686.21</v>
      </c>
      <c r="J144" s="12">
        <f t="shared" si="9"/>
        <v>223.49880827422697</v>
      </c>
      <c r="K144" s="12">
        <f t="shared" si="10"/>
        <v>13.254506157253662</v>
      </c>
      <c r="L144" s="12">
        <v>1430</v>
      </c>
      <c r="M144" s="12">
        <f t="shared" si="11"/>
        <v>1430</v>
      </c>
    </row>
    <row r="145" spans="1:13" ht="35.25" customHeight="1" thickBot="1" x14ac:dyDescent="0.25">
      <c r="A145" s="11">
        <v>139</v>
      </c>
      <c r="B145" s="23" t="s">
        <v>103</v>
      </c>
      <c r="C145" s="19"/>
      <c r="D145" s="20" t="s">
        <v>309</v>
      </c>
      <c r="E145" s="24">
        <v>1</v>
      </c>
      <c r="F145" s="36">
        <v>953.33333333333337</v>
      </c>
      <c r="G145" s="21">
        <v>1191.67</v>
      </c>
      <c r="H145" s="21">
        <v>1227.42</v>
      </c>
      <c r="I145" s="12">
        <f t="shared" si="8"/>
        <v>1124.1411111111113</v>
      </c>
      <c r="J145" s="12">
        <f t="shared" si="9"/>
        <v>148.99996086253486</v>
      </c>
      <c r="K145" s="12">
        <f t="shared" si="10"/>
        <v>13.254560249581296</v>
      </c>
      <c r="L145" s="12">
        <v>953.33333333333337</v>
      </c>
      <c r="M145" s="12">
        <f t="shared" si="11"/>
        <v>953.33333333333337</v>
      </c>
    </row>
    <row r="146" spans="1:13" ht="35.25" customHeight="1" thickBot="1" x14ac:dyDescent="0.25">
      <c r="A146" s="11">
        <v>140</v>
      </c>
      <c r="B146" s="23" t="s">
        <v>104</v>
      </c>
      <c r="C146" s="19"/>
      <c r="D146" s="20" t="s">
        <v>309</v>
      </c>
      <c r="E146" s="25">
        <v>1</v>
      </c>
      <c r="F146" s="36">
        <v>15730</v>
      </c>
      <c r="G146" s="21">
        <v>19662.5</v>
      </c>
      <c r="H146" s="21">
        <v>20252.38</v>
      </c>
      <c r="I146" s="12">
        <f t="shared" si="8"/>
        <v>18548.293333333335</v>
      </c>
      <c r="J146" s="12">
        <f t="shared" si="9"/>
        <v>2458.4695621734541</v>
      </c>
      <c r="K146" s="12">
        <f t="shared" si="10"/>
        <v>13.254424641620869</v>
      </c>
      <c r="L146" s="12">
        <v>15730</v>
      </c>
      <c r="M146" s="12">
        <f t="shared" si="11"/>
        <v>15730</v>
      </c>
    </row>
    <row r="147" spans="1:13" ht="35.25" customHeight="1" thickBot="1" x14ac:dyDescent="0.25">
      <c r="A147" s="11">
        <v>141</v>
      </c>
      <c r="B147" s="23" t="s">
        <v>105</v>
      </c>
      <c r="C147" s="19"/>
      <c r="D147" s="20" t="s">
        <v>309</v>
      </c>
      <c r="E147" s="25">
        <v>1</v>
      </c>
      <c r="F147" s="36">
        <v>32175</v>
      </c>
      <c r="G147" s="21">
        <v>40218.75</v>
      </c>
      <c r="H147" s="21">
        <v>41425.31</v>
      </c>
      <c r="I147" s="12">
        <f t="shared" si="8"/>
        <v>37939.686666666668</v>
      </c>
      <c r="J147" s="12">
        <f t="shared" si="9"/>
        <v>5028.6833298621459</v>
      </c>
      <c r="K147" s="12">
        <f t="shared" si="10"/>
        <v>13.254414497524788</v>
      </c>
      <c r="L147" s="12">
        <v>32175</v>
      </c>
      <c r="M147" s="12">
        <f t="shared" si="11"/>
        <v>32175</v>
      </c>
    </row>
    <row r="148" spans="1:13" ht="35.25" customHeight="1" thickBot="1" x14ac:dyDescent="0.25">
      <c r="A148" s="11">
        <v>142</v>
      </c>
      <c r="B148" s="23" t="s">
        <v>106</v>
      </c>
      <c r="C148" s="19"/>
      <c r="D148" s="20" t="s">
        <v>309</v>
      </c>
      <c r="E148" s="24">
        <v>1</v>
      </c>
      <c r="F148" s="36">
        <v>4765.4333333333334</v>
      </c>
      <c r="G148" s="21">
        <v>5956.79</v>
      </c>
      <c r="H148" s="21">
        <v>6135.5</v>
      </c>
      <c r="I148" s="12">
        <f t="shared" si="8"/>
        <v>5619.2411111111114</v>
      </c>
      <c r="J148" s="12">
        <f t="shared" si="9"/>
        <v>744.7987023822991</v>
      </c>
      <c r="K148" s="12">
        <f t="shared" si="10"/>
        <v>13.254435744171648</v>
      </c>
      <c r="L148" s="12">
        <v>4765.4333333333334</v>
      </c>
      <c r="M148" s="12">
        <f t="shared" si="11"/>
        <v>4765.4333333333334</v>
      </c>
    </row>
    <row r="149" spans="1:13" ht="35.25" customHeight="1" thickBot="1" x14ac:dyDescent="0.25">
      <c r="A149" s="11">
        <v>143</v>
      </c>
      <c r="B149" s="23" t="s">
        <v>107</v>
      </c>
      <c r="C149" s="19"/>
      <c r="D149" s="20" t="s">
        <v>309</v>
      </c>
      <c r="E149" s="25">
        <v>1</v>
      </c>
      <c r="F149" s="36">
        <v>5957.0999999999995</v>
      </c>
      <c r="G149" s="21">
        <v>7446.38</v>
      </c>
      <c r="H149" s="21">
        <v>7669.77</v>
      </c>
      <c r="I149" s="12">
        <f t="shared" si="8"/>
        <v>7024.416666666667</v>
      </c>
      <c r="J149" s="12">
        <f t="shared" si="9"/>
        <v>931.04748709898263</v>
      </c>
      <c r="K149" s="12">
        <f t="shared" si="10"/>
        <v>13.254445618482899</v>
      </c>
      <c r="L149" s="12">
        <v>5957.0999999999995</v>
      </c>
      <c r="M149" s="12">
        <f t="shared" si="11"/>
        <v>5957.0999999999995</v>
      </c>
    </row>
    <row r="150" spans="1:13" ht="35.25" customHeight="1" thickBot="1" x14ac:dyDescent="0.25">
      <c r="A150" s="11">
        <v>144</v>
      </c>
      <c r="B150" s="23" t="s">
        <v>108</v>
      </c>
      <c r="C150" s="19"/>
      <c r="D150" s="20" t="s">
        <v>309</v>
      </c>
      <c r="E150" s="25">
        <v>1</v>
      </c>
      <c r="F150" s="36">
        <v>11915.433333333334</v>
      </c>
      <c r="G150" s="21">
        <v>14894.29</v>
      </c>
      <c r="H150" s="21">
        <v>15341.12</v>
      </c>
      <c r="I150" s="12">
        <f t="shared" si="8"/>
        <v>14050.281111111113</v>
      </c>
      <c r="J150" s="12">
        <f t="shared" si="9"/>
        <v>1862.2823464601133</v>
      </c>
      <c r="K150" s="12">
        <f t="shared" si="10"/>
        <v>13.254413429403916</v>
      </c>
      <c r="L150" s="12">
        <v>11915.433333333334</v>
      </c>
      <c r="M150" s="12">
        <f t="shared" si="11"/>
        <v>11915.433333333334</v>
      </c>
    </row>
    <row r="151" spans="1:13" ht="35.25" customHeight="1" thickBot="1" x14ac:dyDescent="0.25">
      <c r="A151" s="11">
        <v>145</v>
      </c>
      <c r="B151" s="23" t="s">
        <v>109</v>
      </c>
      <c r="C151" s="19"/>
      <c r="D151" s="20" t="s">
        <v>309</v>
      </c>
      <c r="E151" s="24">
        <v>1</v>
      </c>
      <c r="F151" s="36">
        <v>166.83333333333334</v>
      </c>
      <c r="G151" s="21">
        <v>208.54</v>
      </c>
      <c r="H151" s="21">
        <v>214.8</v>
      </c>
      <c r="I151" s="12">
        <f t="shared" si="8"/>
        <v>196.72444444444446</v>
      </c>
      <c r="J151" s="12">
        <f t="shared" si="9"/>
        <v>26.075003213663862</v>
      </c>
      <c r="K151" s="12">
        <f t="shared" si="10"/>
        <v>13.254582208784694</v>
      </c>
      <c r="L151" s="12">
        <v>166.83333333333334</v>
      </c>
      <c r="M151" s="12">
        <f t="shared" si="11"/>
        <v>166.83333333333334</v>
      </c>
    </row>
    <row r="152" spans="1:13" ht="35.25" customHeight="1" thickBot="1" x14ac:dyDescent="0.25">
      <c r="A152" s="11">
        <v>146</v>
      </c>
      <c r="B152" s="23" t="s">
        <v>110</v>
      </c>
      <c r="C152" s="19"/>
      <c r="D152" s="20" t="s">
        <v>309</v>
      </c>
      <c r="E152" s="25">
        <v>1</v>
      </c>
      <c r="F152" s="36">
        <v>166.83333333333334</v>
      </c>
      <c r="G152" s="21">
        <v>208.54</v>
      </c>
      <c r="H152" s="21">
        <v>214.8</v>
      </c>
      <c r="I152" s="12">
        <f t="shared" si="8"/>
        <v>196.72444444444446</v>
      </c>
      <c r="J152" s="12">
        <f t="shared" si="9"/>
        <v>26.075003213663862</v>
      </c>
      <c r="K152" s="12">
        <f t="shared" si="10"/>
        <v>13.254582208784694</v>
      </c>
      <c r="L152" s="12">
        <v>166.83333333333334</v>
      </c>
      <c r="M152" s="12">
        <f t="shared" si="11"/>
        <v>166.83333333333334</v>
      </c>
    </row>
    <row r="153" spans="1:13" ht="35.25" customHeight="1" thickBot="1" x14ac:dyDescent="0.25">
      <c r="A153" s="11">
        <v>147</v>
      </c>
      <c r="B153" s="23" t="s">
        <v>111</v>
      </c>
      <c r="C153" s="19"/>
      <c r="D153" s="20" t="s">
        <v>309</v>
      </c>
      <c r="E153" s="25">
        <v>1</v>
      </c>
      <c r="F153" s="36">
        <v>277.63333333333333</v>
      </c>
      <c r="G153" s="21">
        <v>347.04</v>
      </c>
      <c r="H153" s="21">
        <v>357.45</v>
      </c>
      <c r="I153" s="12">
        <f t="shared" si="8"/>
        <v>327.37444444444446</v>
      </c>
      <c r="J153" s="12">
        <f t="shared" si="9"/>
        <v>43.390386330682759</v>
      </c>
      <c r="K153" s="12">
        <f t="shared" si="10"/>
        <v>13.254054208267965</v>
      </c>
      <c r="L153" s="12">
        <v>277.63333333333333</v>
      </c>
      <c r="M153" s="12">
        <f t="shared" si="11"/>
        <v>277.63333333333333</v>
      </c>
    </row>
    <row r="154" spans="1:13" ht="35.25" customHeight="1" thickBot="1" x14ac:dyDescent="0.25">
      <c r="A154" s="11">
        <v>148</v>
      </c>
      <c r="B154" s="23" t="s">
        <v>112</v>
      </c>
      <c r="C154" s="19"/>
      <c r="D154" s="20" t="s">
        <v>309</v>
      </c>
      <c r="E154" s="24">
        <v>1</v>
      </c>
      <c r="F154" s="36">
        <v>166.83333333333334</v>
      </c>
      <c r="G154" s="21">
        <v>208.54</v>
      </c>
      <c r="H154" s="21">
        <v>214.8</v>
      </c>
      <c r="I154" s="12">
        <f t="shared" si="8"/>
        <v>196.72444444444446</v>
      </c>
      <c r="J154" s="12">
        <f t="shared" si="9"/>
        <v>26.075003213663862</v>
      </c>
      <c r="K154" s="12">
        <f t="shared" si="10"/>
        <v>13.254582208784694</v>
      </c>
      <c r="L154" s="12">
        <v>166.83333333333334</v>
      </c>
      <c r="M154" s="12">
        <f t="shared" si="11"/>
        <v>166.83333333333334</v>
      </c>
    </row>
    <row r="155" spans="1:13" ht="35.25" customHeight="1" thickBot="1" x14ac:dyDescent="0.25">
      <c r="A155" s="11">
        <v>149</v>
      </c>
      <c r="B155" s="23" t="s">
        <v>61</v>
      </c>
      <c r="C155" s="19"/>
      <c r="D155" s="20" t="s">
        <v>309</v>
      </c>
      <c r="E155" s="25">
        <v>1</v>
      </c>
      <c r="F155" s="36">
        <v>1190.4333333333334</v>
      </c>
      <c r="G155" s="21">
        <v>1488.04</v>
      </c>
      <c r="H155" s="21">
        <v>1532.68</v>
      </c>
      <c r="I155" s="12">
        <f t="shared" si="8"/>
        <v>1403.7177777777779</v>
      </c>
      <c r="J155" s="12">
        <f t="shared" si="9"/>
        <v>186.05341459237206</v>
      </c>
      <c r="K155" s="12">
        <f t="shared" si="10"/>
        <v>13.254331998766359</v>
      </c>
      <c r="L155" s="12">
        <v>1190.4333333333334</v>
      </c>
      <c r="M155" s="12">
        <f t="shared" si="11"/>
        <v>1190.4333333333334</v>
      </c>
    </row>
    <row r="156" spans="1:13" ht="35.25" customHeight="1" thickBot="1" x14ac:dyDescent="0.25">
      <c r="A156" s="11">
        <v>150</v>
      </c>
      <c r="B156" s="23" t="s">
        <v>22</v>
      </c>
      <c r="C156" s="19"/>
      <c r="D156" s="20" t="s">
        <v>309</v>
      </c>
      <c r="E156" s="25">
        <v>1</v>
      </c>
      <c r="F156" s="36">
        <v>417.06666666666666</v>
      </c>
      <c r="G156" s="21">
        <v>521.33000000000004</v>
      </c>
      <c r="H156" s="21">
        <v>536.97</v>
      </c>
      <c r="I156" s="12">
        <f t="shared" si="8"/>
        <v>491.78888888888895</v>
      </c>
      <c r="J156" s="12">
        <f t="shared" si="9"/>
        <v>65.18213152674862</v>
      </c>
      <c r="K156" s="12">
        <f t="shared" si="10"/>
        <v>13.254087881899132</v>
      </c>
      <c r="L156" s="12">
        <v>417.06666666666666</v>
      </c>
      <c r="M156" s="12">
        <f t="shared" si="11"/>
        <v>417.06666666666666</v>
      </c>
    </row>
    <row r="157" spans="1:13" ht="35.25" customHeight="1" thickBot="1" x14ac:dyDescent="0.25">
      <c r="A157" s="11">
        <v>151</v>
      </c>
      <c r="B157" s="23" t="s">
        <v>113</v>
      </c>
      <c r="C157" s="19"/>
      <c r="D157" s="20" t="s">
        <v>309</v>
      </c>
      <c r="E157" s="24">
        <v>1</v>
      </c>
      <c r="F157" s="36">
        <v>1835.1666666666667</v>
      </c>
      <c r="G157" s="21">
        <v>2293.96</v>
      </c>
      <c r="H157" s="21">
        <v>2362.7800000000002</v>
      </c>
      <c r="I157" s="12">
        <f t="shared" si="8"/>
        <v>2163.9688888888891</v>
      </c>
      <c r="J157" s="12">
        <f t="shared" si="9"/>
        <v>286.82263527082767</v>
      </c>
      <c r="K157" s="12">
        <f t="shared" si="10"/>
        <v>13.254471297787445</v>
      </c>
      <c r="L157" s="12">
        <v>1835.1666666666667</v>
      </c>
      <c r="M157" s="12">
        <f t="shared" si="11"/>
        <v>1835.1666666666667</v>
      </c>
    </row>
    <row r="158" spans="1:13" ht="35.25" customHeight="1" thickBot="1" x14ac:dyDescent="0.25">
      <c r="A158" s="11">
        <v>152</v>
      </c>
      <c r="B158" s="23" t="s">
        <v>114</v>
      </c>
      <c r="C158" s="19"/>
      <c r="D158" s="20" t="s">
        <v>309</v>
      </c>
      <c r="E158" s="25">
        <v>1</v>
      </c>
      <c r="F158" s="36">
        <v>39.300000000000004</v>
      </c>
      <c r="G158" s="21">
        <v>49.13</v>
      </c>
      <c r="H158" s="21">
        <v>50.6</v>
      </c>
      <c r="I158" s="12">
        <f t="shared" si="8"/>
        <v>46.343333333333334</v>
      </c>
      <c r="J158" s="12">
        <f t="shared" si="9"/>
        <v>6.1438288821657174</v>
      </c>
      <c r="K158" s="12">
        <f t="shared" si="10"/>
        <v>13.257201069191652</v>
      </c>
      <c r="L158" s="12">
        <v>39.300000000000004</v>
      </c>
      <c r="M158" s="12">
        <f t="shared" si="11"/>
        <v>39.300000000000004</v>
      </c>
    </row>
    <row r="159" spans="1:13" ht="35.25" customHeight="1" thickBot="1" x14ac:dyDescent="0.25">
      <c r="A159" s="11">
        <v>153</v>
      </c>
      <c r="B159" s="23" t="s">
        <v>115</v>
      </c>
      <c r="C159" s="19"/>
      <c r="D159" s="20" t="s">
        <v>309</v>
      </c>
      <c r="E159" s="25">
        <v>1</v>
      </c>
      <c r="F159" s="36">
        <v>17875</v>
      </c>
      <c r="G159" s="21">
        <v>22343.75</v>
      </c>
      <c r="H159" s="21">
        <v>23014.06</v>
      </c>
      <c r="I159" s="12">
        <f t="shared" si="8"/>
        <v>21077.603333333333</v>
      </c>
      <c r="J159" s="12">
        <f t="shared" si="9"/>
        <v>2793.7125759521855</v>
      </c>
      <c r="K159" s="12">
        <f t="shared" si="10"/>
        <v>13.254412903454007</v>
      </c>
      <c r="L159" s="12">
        <v>17875</v>
      </c>
      <c r="M159" s="12">
        <f t="shared" si="11"/>
        <v>17875</v>
      </c>
    </row>
    <row r="160" spans="1:13" ht="35.25" customHeight="1" thickBot="1" x14ac:dyDescent="0.25">
      <c r="A160" s="11">
        <v>154</v>
      </c>
      <c r="B160" s="23" t="s">
        <v>116</v>
      </c>
      <c r="C160" s="19"/>
      <c r="D160" s="20" t="s">
        <v>309</v>
      </c>
      <c r="E160" s="24">
        <v>1</v>
      </c>
      <c r="F160" s="36">
        <v>226.4</v>
      </c>
      <c r="G160" s="21">
        <v>283</v>
      </c>
      <c r="H160" s="21">
        <v>291.49</v>
      </c>
      <c r="I160" s="12">
        <f t="shared" si="8"/>
        <v>266.96333333333331</v>
      </c>
      <c r="J160" s="12">
        <f t="shared" si="9"/>
        <v>35.384432075891077</v>
      </c>
      <c r="K160" s="12">
        <f t="shared" si="10"/>
        <v>13.254416490113904</v>
      </c>
      <c r="L160" s="12">
        <v>226.4</v>
      </c>
      <c r="M160" s="12">
        <f t="shared" si="11"/>
        <v>226.4</v>
      </c>
    </row>
    <row r="161" spans="1:13" ht="35.25" customHeight="1" thickBot="1" x14ac:dyDescent="0.25">
      <c r="A161" s="11">
        <v>155</v>
      </c>
      <c r="B161" s="23" t="s">
        <v>22</v>
      </c>
      <c r="C161" s="19"/>
      <c r="D161" s="20" t="s">
        <v>309</v>
      </c>
      <c r="E161" s="25">
        <v>1</v>
      </c>
      <c r="F161" s="36">
        <v>475.43333333333334</v>
      </c>
      <c r="G161" s="21">
        <v>594.29</v>
      </c>
      <c r="H161" s="21">
        <v>612.12</v>
      </c>
      <c r="I161" s="12">
        <f t="shared" si="8"/>
        <v>560.61444444444442</v>
      </c>
      <c r="J161" s="12">
        <f t="shared" si="9"/>
        <v>74.305743335173133</v>
      </c>
      <c r="K161" s="12">
        <f t="shared" si="10"/>
        <v>13.25433978227378</v>
      </c>
      <c r="L161" s="12">
        <v>475.43333333333334</v>
      </c>
      <c r="M161" s="12">
        <f t="shared" si="11"/>
        <v>475.43333333333334</v>
      </c>
    </row>
    <row r="162" spans="1:13" ht="35.25" customHeight="1" thickBot="1" x14ac:dyDescent="0.25">
      <c r="A162" s="11">
        <v>156</v>
      </c>
      <c r="B162" s="23" t="s">
        <v>90</v>
      </c>
      <c r="C162" s="19"/>
      <c r="D162" s="20" t="s">
        <v>309</v>
      </c>
      <c r="E162" s="25">
        <v>1</v>
      </c>
      <c r="F162" s="36">
        <v>3799</v>
      </c>
      <c r="G162" s="21">
        <v>4748.75</v>
      </c>
      <c r="H162" s="21">
        <v>4891.21</v>
      </c>
      <c r="I162" s="12">
        <f t="shared" si="8"/>
        <v>4479.6533333333327</v>
      </c>
      <c r="J162" s="12">
        <f t="shared" si="9"/>
        <v>593.75115413221693</v>
      </c>
      <c r="K162" s="12">
        <f t="shared" si="10"/>
        <v>13.254399614230945</v>
      </c>
      <c r="L162" s="12">
        <v>3799</v>
      </c>
      <c r="M162" s="12">
        <f t="shared" si="11"/>
        <v>3799</v>
      </c>
    </row>
    <row r="163" spans="1:13" ht="35.25" customHeight="1" thickBot="1" x14ac:dyDescent="0.25">
      <c r="A163" s="11">
        <v>157</v>
      </c>
      <c r="B163" s="23" t="s">
        <v>117</v>
      </c>
      <c r="C163" s="19"/>
      <c r="D163" s="20" t="s">
        <v>309</v>
      </c>
      <c r="E163" s="24">
        <v>1</v>
      </c>
      <c r="F163" s="36">
        <v>58258.166666666664</v>
      </c>
      <c r="G163" s="21">
        <v>72822.710000000006</v>
      </c>
      <c r="H163" s="21">
        <v>75007.39</v>
      </c>
      <c r="I163" s="12">
        <f t="shared" si="8"/>
        <v>68696.088888888888</v>
      </c>
      <c r="J163" s="12">
        <f t="shared" si="9"/>
        <v>9105.2661637906149</v>
      </c>
      <c r="K163" s="12">
        <f t="shared" si="10"/>
        <v>13.254417116115219</v>
      </c>
      <c r="L163" s="12">
        <v>58258.166666666664</v>
      </c>
      <c r="M163" s="12">
        <f t="shared" si="11"/>
        <v>58258.166666666664</v>
      </c>
    </row>
    <row r="164" spans="1:13" ht="35.25" customHeight="1" thickBot="1" x14ac:dyDescent="0.25">
      <c r="A164" s="11">
        <v>158</v>
      </c>
      <c r="B164" s="23" t="s">
        <v>118</v>
      </c>
      <c r="C164" s="19"/>
      <c r="D164" s="20" t="s">
        <v>309</v>
      </c>
      <c r="E164" s="25">
        <v>1</v>
      </c>
      <c r="F164" s="36">
        <v>5767.666666666667</v>
      </c>
      <c r="G164" s="21">
        <v>7209.58</v>
      </c>
      <c r="H164" s="21">
        <v>7425.87</v>
      </c>
      <c r="I164" s="12">
        <f t="shared" si="8"/>
        <v>6801.0388888888883</v>
      </c>
      <c r="J164" s="12">
        <f t="shared" si="9"/>
        <v>901.43715991209046</v>
      </c>
      <c r="K164" s="12">
        <f t="shared" si="10"/>
        <v>13.254403843871589</v>
      </c>
      <c r="L164" s="12">
        <v>5767.666666666667</v>
      </c>
      <c r="M164" s="12">
        <f t="shared" si="11"/>
        <v>5767.666666666667</v>
      </c>
    </row>
    <row r="165" spans="1:13" ht="35.25" customHeight="1" thickBot="1" x14ac:dyDescent="0.25">
      <c r="A165" s="11">
        <v>159</v>
      </c>
      <c r="B165" s="23" t="s">
        <v>37</v>
      </c>
      <c r="C165" s="19"/>
      <c r="D165" s="20" t="s">
        <v>309</v>
      </c>
      <c r="E165" s="25">
        <v>1</v>
      </c>
      <c r="F165" s="36">
        <v>436.09999999999997</v>
      </c>
      <c r="G165" s="21">
        <v>545.13</v>
      </c>
      <c r="H165" s="21">
        <v>561.48</v>
      </c>
      <c r="I165" s="12">
        <f t="shared" si="8"/>
        <v>514.23666666666668</v>
      </c>
      <c r="J165" s="12">
        <f t="shared" si="9"/>
        <v>68.160359691929884</v>
      </c>
      <c r="K165" s="12">
        <f t="shared" si="10"/>
        <v>13.254667375967594</v>
      </c>
      <c r="L165" s="12">
        <v>436.09999999999997</v>
      </c>
      <c r="M165" s="12">
        <f t="shared" si="11"/>
        <v>436.09999999999997</v>
      </c>
    </row>
    <row r="166" spans="1:13" ht="35.25" customHeight="1" thickBot="1" x14ac:dyDescent="0.25">
      <c r="A166" s="11">
        <v>160</v>
      </c>
      <c r="B166" s="23" t="s">
        <v>113</v>
      </c>
      <c r="C166" s="19"/>
      <c r="D166" s="20" t="s">
        <v>309</v>
      </c>
      <c r="E166" s="24">
        <v>1</v>
      </c>
      <c r="F166" s="36">
        <v>386.2</v>
      </c>
      <c r="G166" s="21">
        <v>482.75</v>
      </c>
      <c r="H166" s="21">
        <v>497.23</v>
      </c>
      <c r="I166" s="12">
        <f t="shared" si="8"/>
        <v>455.39333333333337</v>
      </c>
      <c r="J166" s="12">
        <f t="shared" si="9"/>
        <v>60.358973097074475</v>
      </c>
      <c r="K166" s="12">
        <f t="shared" si="10"/>
        <v>13.25425048611628</v>
      </c>
      <c r="L166" s="12">
        <v>386.2</v>
      </c>
      <c r="M166" s="12">
        <f t="shared" si="11"/>
        <v>386.2</v>
      </c>
    </row>
    <row r="167" spans="1:13" ht="35.25" customHeight="1" thickBot="1" x14ac:dyDescent="0.25">
      <c r="A167" s="11">
        <v>161</v>
      </c>
      <c r="B167" s="23" t="s">
        <v>119</v>
      </c>
      <c r="C167" s="19"/>
      <c r="D167" s="20" t="s">
        <v>309</v>
      </c>
      <c r="E167" s="25">
        <v>1</v>
      </c>
      <c r="F167" s="36">
        <v>53623.766666666663</v>
      </c>
      <c r="G167" s="21">
        <v>67029.710000000006</v>
      </c>
      <c r="H167" s="21">
        <v>69040.600000000006</v>
      </c>
      <c r="I167" s="12">
        <f t="shared" si="8"/>
        <v>63231.358888888884</v>
      </c>
      <c r="J167" s="12">
        <f t="shared" si="9"/>
        <v>8380.9480895304478</v>
      </c>
      <c r="K167" s="12">
        <f t="shared" si="10"/>
        <v>13.254417170217042</v>
      </c>
      <c r="L167" s="12">
        <v>53623.766666666663</v>
      </c>
      <c r="M167" s="12">
        <f t="shared" si="11"/>
        <v>53623.766666666663</v>
      </c>
    </row>
    <row r="168" spans="1:13" ht="35.25" customHeight="1" thickBot="1" x14ac:dyDescent="0.25">
      <c r="A168" s="11">
        <v>162</v>
      </c>
      <c r="B168" s="23" t="s">
        <v>60</v>
      </c>
      <c r="C168" s="19"/>
      <c r="D168" s="20" t="s">
        <v>309</v>
      </c>
      <c r="E168" s="25">
        <v>1</v>
      </c>
      <c r="F168" s="36">
        <v>220.5</v>
      </c>
      <c r="G168" s="21">
        <v>275.63</v>
      </c>
      <c r="H168" s="21">
        <v>283.89</v>
      </c>
      <c r="I168" s="12">
        <f t="shared" si="8"/>
        <v>260.00666666666666</v>
      </c>
      <c r="J168" s="12">
        <f t="shared" si="9"/>
        <v>34.46214493227815</v>
      </c>
      <c r="K168" s="12">
        <f t="shared" si="10"/>
        <v>13.25433127315126</v>
      </c>
      <c r="L168" s="12">
        <v>220.5</v>
      </c>
      <c r="M168" s="12">
        <f t="shared" si="11"/>
        <v>220.5</v>
      </c>
    </row>
    <row r="169" spans="1:13" ht="35.25" customHeight="1" thickBot="1" x14ac:dyDescent="0.25">
      <c r="A169" s="11">
        <v>163</v>
      </c>
      <c r="B169" s="23" t="s">
        <v>120</v>
      </c>
      <c r="C169" s="19"/>
      <c r="D169" s="20" t="s">
        <v>309</v>
      </c>
      <c r="E169" s="24">
        <v>1</v>
      </c>
      <c r="F169" s="36">
        <v>107248.76666666666</v>
      </c>
      <c r="G169" s="21">
        <v>134060.96</v>
      </c>
      <c r="H169" s="21">
        <v>138082.79</v>
      </c>
      <c r="I169" s="12">
        <f t="shared" si="8"/>
        <v>126464.17222222222</v>
      </c>
      <c r="J169" s="12">
        <f t="shared" si="9"/>
        <v>16762.089283128931</v>
      </c>
      <c r="K169" s="12">
        <f t="shared" si="10"/>
        <v>13.254417427945262</v>
      </c>
      <c r="L169" s="12">
        <v>107248.76666666666</v>
      </c>
      <c r="M169" s="12">
        <f t="shared" si="11"/>
        <v>107248.76666666666</v>
      </c>
    </row>
    <row r="170" spans="1:13" ht="35.25" customHeight="1" thickBot="1" x14ac:dyDescent="0.25">
      <c r="A170" s="11">
        <v>164</v>
      </c>
      <c r="B170" s="23" t="s">
        <v>121</v>
      </c>
      <c r="C170" s="19"/>
      <c r="D170" s="20" t="s">
        <v>309</v>
      </c>
      <c r="E170" s="25">
        <v>1</v>
      </c>
      <c r="F170" s="36">
        <v>4169.5999999999995</v>
      </c>
      <c r="G170" s="21">
        <v>5212</v>
      </c>
      <c r="H170" s="21">
        <v>5368.36</v>
      </c>
      <c r="I170" s="12">
        <f t="shared" si="8"/>
        <v>4916.6533333333327</v>
      </c>
      <c r="J170" s="12">
        <f t="shared" si="9"/>
        <v>651.67371017506366</v>
      </c>
      <c r="K170" s="12">
        <f t="shared" si="10"/>
        <v>13.254416490113814</v>
      </c>
      <c r="L170" s="12">
        <v>4169.5999999999995</v>
      </c>
      <c r="M170" s="12">
        <f t="shared" si="11"/>
        <v>4169.5999999999995</v>
      </c>
    </row>
    <row r="171" spans="1:13" ht="35.25" customHeight="1" thickBot="1" x14ac:dyDescent="0.25">
      <c r="A171" s="11">
        <v>165</v>
      </c>
      <c r="B171" s="23" t="s">
        <v>122</v>
      </c>
      <c r="C171" s="19"/>
      <c r="D171" s="20" t="s">
        <v>309</v>
      </c>
      <c r="E171" s="25">
        <v>1</v>
      </c>
      <c r="F171" s="36">
        <v>2382.1</v>
      </c>
      <c r="G171" s="21">
        <v>2977.63</v>
      </c>
      <c r="H171" s="21">
        <v>3066.95</v>
      </c>
      <c r="I171" s="12">
        <f t="shared" si="8"/>
        <v>2808.8933333333334</v>
      </c>
      <c r="J171" s="12">
        <f t="shared" si="9"/>
        <v>372.3021993399073</v>
      </c>
      <c r="K171" s="12">
        <f t="shared" si="10"/>
        <v>13.254408592941964</v>
      </c>
      <c r="L171" s="12">
        <v>2382.1</v>
      </c>
      <c r="M171" s="12">
        <f t="shared" si="11"/>
        <v>2382.1</v>
      </c>
    </row>
    <row r="172" spans="1:13" ht="35.25" customHeight="1" thickBot="1" x14ac:dyDescent="0.25">
      <c r="A172" s="11">
        <v>166</v>
      </c>
      <c r="B172" s="23" t="s">
        <v>123</v>
      </c>
      <c r="C172" s="19"/>
      <c r="D172" s="20" t="s">
        <v>309</v>
      </c>
      <c r="E172" s="24">
        <v>1</v>
      </c>
      <c r="F172" s="36">
        <v>26455</v>
      </c>
      <c r="G172" s="21">
        <v>33068.75</v>
      </c>
      <c r="H172" s="21">
        <v>34060.81</v>
      </c>
      <c r="I172" s="12">
        <f t="shared" si="8"/>
        <v>31194.853333333333</v>
      </c>
      <c r="J172" s="12">
        <f t="shared" si="9"/>
        <v>4134.6950282981425</v>
      </c>
      <c r="K172" s="12">
        <f t="shared" si="10"/>
        <v>13.254414066694792</v>
      </c>
      <c r="L172" s="12">
        <v>26455</v>
      </c>
      <c r="M172" s="12">
        <f t="shared" si="11"/>
        <v>26455</v>
      </c>
    </row>
    <row r="173" spans="1:13" ht="35.25" customHeight="1" thickBot="1" x14ac:dyDescent="0.25">
      <c r="A173" s="11">
        <v>167</v>
      </c>
      <c r="B173" s="23" t="s">
        <v>22</v>
      </c>
      <c r="C173" s="19"/>
      <c r="D173" s="20" t="s">
        <v>309</v>
      </c>
      <c r="E173" s="25">
        <v>1</v>
      </c>
      <c r="F173" s="36">
        <v>309.83333333333331</v>
      </c>
      <c r="G173" s="21">
        <v>387.29</v>
      </c>
      <c r="H173" s="21">
        <v>398.91</v>
      </c>
      <c r="I173" s="12">
        <f t="shared" si="8"/>
        <v>365.34444444444443</v>
      </c>
      <c r="J173" s="12">
        <f t="shared" si="9"/>
        <v>48.423844256653162</v>
      </c>
      <c r="K173" s="12">
        <f t="shared" si="10"/>
        <v>13.254298783792418</v>
      </c>
      <c r="L173" s="12">
        <v>309.83333333333331</v>
      </c>
      <c r="M173" s="12">
        <f t="shared" si="11"/>
        <v>309.83333333333331</v>
      </c>
    </row>
    <row r="174" spans="1:13" ht="35.25" customHeight="1" thickBot="1" x14ac:dyDescent="0.25">
      <c r="A174" s="11">
        <v>168</v>
      </c>
      <c r="B174" s="23" t="s">
        <v>124</v>
      </c>
      <c r="C174" s="19"/>
      <c r="D174" s="20" t="s">
        <v>309</v>
      </c>
      <c r="E174" s="25">
        <v>1</v>
      </c>
      <c r="F174" s="36">
        <v>190.66666666666666</v>
      </c>
      <c r="G174" s="21">
        <v>238.33</v>
      </c>
      <c r="H174" s="21">
        <v>245.48</v>
      </c>
      <c r="I174" s="12">
        <f t="shared" si="8"/>
        <v>224.82555555555555</v>
      </c>
      <c r="J174" s="12">
        <f t="shared" si="9"/>
        <v>29.797699451343242</v>
      </c>
      <c r="K174" s="12">
        <f t="shared" si="10"/>
        <v>13.253697684727872</v>
      </c>
      <c r="L174" s="12">
        <v>190.66666666666666</v>
      </c>
      <c r="M174" s="12">
        <f t="shared" si="11"/>
        <v>190.66666666666666</v>
      </c>
    </row>
    <row r="175" spans="1:13" ht="35.25" customHeight="1" thickBot="1" x14ac:dyDescent="0.25">
      <c r="A175" s="11">
        <v>169</v>
      </c>
      <c r="B175" s="23" t="s">
        <v>37</v>
      </c>
      <c r="C175" s="19"/>
      <c r="D175" s="20" t="s">
        <v>309</v>
      </c>
      <c r="E175" s="24">
        <v>1</v>
      </c>
      <c r="F175" s="36">
        <v>309.83333333333331</v>
      </c>
      <c r="G175" s="21">
        <v>387.29</v>
      </c>
      <c r="H175" s="21">
        <v>398.91</v>
      </c>
      <c r="I175" s="12">
        <f t="shared" si="8"/>
        <v>365.34444444444443</v>
      </c>
      <c r="J175" s="12">
        <f t="shared" si="9"/>
        <v>48.423844256653162</v>
      </c>
      <c r="K175" s="12">
        <f t="shared" si="10"/>
        <v>13.254298783792418</v>
      </c>
      <c r="L175" s="12">
        <v>309.83333333333331</v>
      </c>
      <c r="M175" s="12">
        <f t="shared" si="11"/>
        <v>309.83333333333331</v>
      </c>
    </row>
    <row r="176" spans="1:13" ht="35.25" customHeight="1" thickBot="1" x14ac:dyDescent="0.25">
      <c r="A176" s="11">
        <v>170</v>
      </c>
      <c r="B176" s="23" t="s">
        <v>93</v>
      </c>
      <c r="C176" s="19"/>
      <c r="D176" s="20" t="s">
        <v>309</v>
      </c>
      <c r="E176" s="25">
        <v>1</v>
      </c>
      <c r="F176" s="36">
        <v>2647.8666666666668</v>
      </c>
      <c r="G176" s="21">
        <v>3309.83</v>
      </c>
      <c r="H176" s="21">
        <v>3409.13</v>
      </c>
      <c r="I176" s="12">
        <f t="shared" si="8"/>
        <v>3122.2755555555559</v>
      </c>
      <c r="J176" s="12">
        <f t="shared" si="9"/>
        <v>413.83930201539465</v>
      </c>
      <c r="K176" s="12">
        <f t="shared" si="10"/>
        <v>13.254413156424913</v>
      </c>
      <c r="L176" s="12">
        <v>2647.8666666666668</v>
      </c>
      <c r="M176" s="12">
        <f t="shared" si="11"/>
        <v>2647.8666666666668</v>
      </c>
    </row>
    <row r="177" spans="1:13" ht="35.25" customHeight="1" thickBot="1" x14ac:dyDescent="0.25">
      <c r="A177" s="11">
        <v>171</v>
      </c>
      <c r="B177" s="23" t="s">
        <v>125</v>
      </c>
      <c r="C177" s="19"/>
      <c r="D177" s="20" t="s">
        <v>309</v>
      </c>
      <c r="E177" s="25">
        <v>1</v>
      </c>
      <c r="F177" s="36">
        <v>1787.5</v>
      </c>
      <c r="G177" s="21">
        <v>2234.38</v>
      </c>
      <c r="H177" s="21">
        <v>2301.41</v>
      </c>
      <c r="I177" s="12">
        <f t="shared" si="8"/>
        <v>2107.7633333333333</v>
      </c>
      <c r="J177" s="12">
        <f t="shared" si="9"/>
        <v>279.37377692498978</v>
      </c>
      <c r="K177" s="12">
        <f t="shared" si="10"/>
        <v>13.25451356453633</v>
      </c>
      <c r="L177" s="12">
        <v>1787.5</v>
      </c>
      <c r="M177" s="12">
        <f t="shared" si="11"/>
        <v>1787.5</v>
      </c>
    </row>
    <row r="178" spans="1:13" ht="35.25" customHeight="1" thickBot="1" x14ac:dyDescent="0.25">
      <c r="A178" s="11">
        <v>172</v>
      </c>
      <c r="B178" s="23" t="s">
        <v>22</v>
      </c>
      <c r="C178" s="19"/>
      <c r="D178" s="20" t="s">
        <v>309</v>
      </c>
      <c r="E178" s="24">
        <v>1</v>
      </c>
      <c r="F178" s="36">
        <v>166.83333333333334</v>
      </c>
      <c r="G178" s="21">
        <v>208.54</v>
      </c>
      <c r="H178" s="21">
        <v>214.8</v>
      </c>
      <c r="I178" s="12">
        <f t="shared" si="8"/>
        <v>196.72444444444446</v>
      </c>
      <c r="J178" s="12">
        <f t="shared" si="9"/>
        <v>26.075003213663862</v>
      </c>
      <c r="K178" s="12">
        <f t="shared" si="10"/>
        <v>13.254582208784694</v>
      </c>
      <c r="L178" s="12">
        <v>166.83333333333334</v>
      </c>
      <c r="M178" s="12">
        <f t="shared" si="11"/>
        <v>166.83333333333334</v>
      </c>
    </row>
    <row r="179" spans="1:13" ht="35.25" customHeight="1" thickBot="1" x14ac:dyDescent="0.25">
      <c r="A179" s="11">
        <v>173</v>
      </c>
      <c r="B179" s="23" t="s">
        <v>126</v>
      </c>
      <c r="C179" s="19"/>
      <c r="D179" s="20" t="s">
        <v>309</v>
      </c>
      <c r="E179" s="25">
        <v>1</v>
      </c>
      <c r="F179" s="36">
        <v>104.83333333333333</v>
      </c>
      <c r="G179" s="21">
        <v>131.04</v>
      </c>
      <c r="H179" s="21">
        <v>134.97</v>
      </c>
      <c r="I179" s="12">
        <f t="shared" si="8"/>
        <v>123.61444444444446</v>
      </c>
      <c r="J179" s="12">
        <f t="shared" si="9"/>
        <v>16.383187294477299</v>
      </c>
      <c r="K179" s="12">
        <f t="shared" si="10"/>
        <v>13.253457043881575</v>
      </c>
      <c r="L179" s="12">
        <v>104.83333333333333</v>
      </c>
      <c r="M179" s="12">
        <f t="shared" si="11"/>
        <v>104.83333333333333</v>
      </c>
    </row>
    <row r="180" spans="1:13" ht="35.25" customHeight="1" thickBot="1" x14ac:dyDescent="0.25">
      <c r="A180" s="11">
        <v>174</v>
      </c>
      <c r="B180" s="23" t="s">
        <v>127</v>
      </c>
      <c r="C180" s="19"/>
      <c r="D180" s="20" t="s">
        <v>309</v>
      </c>
      <c r="E180" s="25">
        <v>1</v>
      </c>
      <c r="F180" s="36">
        <v>16921.666666666668</v>
      </c>
      <c r="G180" s="21">
        <v>21152.080000000002</v>
      </c>
      <c r="H180" s="21">
        <v>21786.65</v>
      </c>
      <c r="I180" s="12">
        <f t="shared" si="8"/>
        <v>19953.465555555558</v>
      </c>
      <c r="J180" s="12">
        <f t="shared" si="9"/>
        <v>2644.7160808347471</v>
      </c>
      <c r="K180" s="12">
        <f t="shared" si="10"/>
        <v>13.254419757165392</v>
      </c>
      <c r="L180" s="12">
        <v>16921.666666666668</v>
      </c>
      <c r="M180" s="12">
        <f t="shared" si="11"/>
        <v>16921.666666666668</v>
      </c>
    </row>
    <row r="181" spans="1:13" ht="35.25" customHeight="1" thickBot="1" x14ac:dyDescent="0.25">
      <c r="A181" s="11">
        <v>175</v>
      </c>
      <c r="B181" s="23" t="s">
        <v>128</v>
      </c>
      <c r="C181" s="19"/>
      <c r="D181" s="20" t="s">
        <v>309</v>
      </c>
      <c r="E181" s="24">
        <v>1</v>
      </c>
      <c r="F181" s="36">
        <v>1710</v>
      </c>
      <c r="G181" s="21">
        <v>2137.5</v>
      </c>
      <c r="H181" s="21">
        <v>2201.63</v>
      </c>
      <c r="I181" s="12">
        <f t="shared" si="8"/>
        <v>2016.3766666666668</v>
      </c>
      <c r="J181" s="12">
        <f t="shared" si="9"/>
        <v>267.26047338379857</v>
      </c>
      <c r="K181" s="12">
        <f t="shared" si="10"/>
        <v>13.254491474830193</v>
      </c>
      <c r="L181" s="12">
        <v>1710</v>
      </c>
      <c r="M181" s="12">
        <f t="shared" si="11"/>
        <v>1710</v>
      </c>
    </row>
    <row r="182" spans="1:13" ht="35.25" customHeight="1" thickBot="1" x14ac:dyDescent="0.25">
      <c r="A182" s="11">
        <v>176</v>
      </c>
      <c r="B182" s="23" t="s">
        <v>126</v>
      </c>
      <c r="C182" s="19"/>
      <c r="D182" s="20" t="s">
        <v>309</v>
      </c>
      <c r="E182" s="25">
        <v>1</v>
      </c>
      <c r="F182" s="36">
        <v>86.966666666666654</v>
      </c>
      <c r="G182" s="21">
        <v>108.71</v>
      </c>
      <c r="H182" s="21">
        <v>111.97</v>
      </c>
      <c r="I182" s="12">
        <f t="shared" si="8"/>
        <v>102.54888888888888</v>
      </c>
      <c r="J182" s="12">
        <f t="shared" si="9"/>
        <v>13.592686895424237</v>
      </c>
      <c r="K182" s="12">
        <f t="shared" si="10"/>
        <v>13.254835857024089</v>
      </c>
      <c r="L182" s="12">
        <v>86.966666666666654</v>
      </c>
      <c r="M182" s="12">
        <f t="shared" si="11"/>
        <v>86.966666666666654</v>
      </c>
    </row>
    <row r="183" spans="1:13" ht="35.25" customHeight="1" thickBot="1" x14ac:dyDescent="0.25">
      <c r="A183" s="11">
        <v>177</v>
      </c>
      <c r="B183" s="23" t="s">
        <v>61</v>
      </c>
      <c r="C183" s="19"/>
      <c r="D183" s="20" t="s">
        <v>309</v>
      </c>
      <c r="E183" s="25">
        <v>1</v>
      </c>
      <c r="F183" s="36">
        <v>1346.5666666666666</v>
      </c>
      <c r="G183" s="21">
        <v>1683.21</v>
      </c>
      <c r="H183" s="21">
        <v>1733.7</v>
      </c>
      <c r="I183" s="12">
        <f t="shared" si="8"/>
        <v>1587.8255555555554</v>
      </c>
      <c r="J183" s="12">
        <f t="shared" si="9"/>
        <v>210.45593036530568</v>
      </c>
      <c r="K183" s="12">
        <f t="shared" si="10"/>
        <v>13.254348352623058</v>
      </c>
      <c r="L183" s="12">
        <v>1346.5666666666666</v>
      </c>
      <c r="M183" s="12">
        <f t="shared" si="11"/>
        <v>1346.5666666666666</v>
      </c>
    </row>
    <row r="184" spans="1:13" ht="35.25" customHeight="1" thickBot="1" x14ac:dyDescent="0.25">
      <c r="A184" s="11">
        <v>178</v>
      </c>
      <c r="B184" s="23" t="s">
        <v>129</v>
      </c>
      <c r="C184" s="19"/>
      <c r="D184" s="20" t="s">
        <v>309</v>
      </c>
      <c r="E184" s="24">
        <v>1</v>
      </c>
      <c r="F184" s="36">
        <v>5803.4000000000005</v>
      </c>
      <c r="G184" s="21">
        <v>7254.25</v>
      </c>
      <c r="H184" s="21">
        <v>7471.88</v>
      </c>
      <c r="I184" s="12">
        <f t="shared" si="8"/>
        <v>6843.1766666666672</v>
      </c>
      <c r="J184" s="12">
        <f t="shared" si="9"/>
        <v>907.02389253719218</v>
      </c>
      <c r="K184" s="12">
        <f t="shared" si="10"/>
        <v>13.25442753736484</v>
      </c>
      <c r="L184" s="12">
        <v>5803.4000000000005</v>
      </c>
      <c r="M184" s="12">
        <f t="shared" si="11"/>
        <v>5803.4000000000005</v>
      </c>
    </row>
    <row r="185" spans="1:13" ht="35.25" customHeight="1" thickBot="1" x14ac:dyDescent="0.25">
      <c r="A185" s="11">
        <v>179</v>
      </c>
      <c r="B185" s="23" t="s">
        <v>130</v>
      </c>
      <c r="C185" s="19"/>
      <c r="D185" s="20" t="s">
        <v>309</v>
      </c>
      <c r="E185" s="25">
        <v>1</v>
      </c>
      <c r="F185" s="36">
        <v>33366.666666666664</v>
      </c>
      <c r="G185" s="21">
        <v>41708.33</v>
      </c>
      <c r="H185" s="21">
        <v>42959.58</v>
      </c>
      <c r="I185" s="12">
        <f t="shared" si="8"/>
        <v>39344.858888888892</v>
      </c>
      <c r="J185" s="12">
        <f t="shared" si="9"/>
        <v>5214.9298485218023</v>
      </c>
      <c r="K185" s="12">
        <f t="shared" si="10"/>
        <v>13.254412382692557</v>
      </c>
      <c r="L185" s="12">
        <v>33366.666666666664</v>
      </c>
      <c r="M185" s="12">
        <f t="shared" si="11"/>
        <v>33366.666666666664</v>
      </c>
    </row>
    <row r="186" spans="1:13" ht="35.25" customHeight="1" thickBot="1" x14ac:dyDescent="0.25">
      <c r="A186" s="11">
        <v>180</v>
      </c>
      <c r="B186" s="23" t="s">
        <v>131</v>
      </c>
      <c r="C186" s="19"/>
      <c r="D186" s="20" t="s">
        <v>309</v>
      </c>
      <c r="E186" s="25">
        <v>1</v>
      </c>
      <c r="F186" s="36">
        <v>33366.666666666664</v>
      </c>
      <c r="G186" s="21">
        <v>41708.33</v>
      </c>
      <c r="H186" s="21">
        <v>42959.58</v>
      </c>
      <c r="I186" s="12">
        <f t="shared" si="8"/>
        <v>39344.858888888892</v>
      </c>
      <c r="J186" s="12">
        <f t="shared" si="9"/>
        <v>5214.9298485218023</v>
      </c>
      <c r="K186" s="12">
        <f t="shared" si="10"/>
        <v>13.254412382692557</v>
      </c>
      <c r="L186" s="12">
        <v>33366.666666666664</v>
      </c>
      <c r="M186" s="12">
        <f t="shared" si="11"/>
        <v>33366.666666666664</v>
      </c>
    </row>
    <row r="187" spans="1:13" ht="35.25" customHeight="1" thickBot="1" x14ac:dyDescent="0.25">
      <c r="A187" s="11">
        <v>181</v>
      </c>
      <c r="B187" s="23" t="s">
        <v>132</v>
      </c>
      <c r="C187" s="19"/>
      <c r="D187" s="20" t="s">
        <v>309</v>
      </c>
      <c r="E187" s="24">
        <v>1</v>
      </c>
      <c r="F187" s="36">
        <v>78054.166666666672</v>
      </c>
      <c r="G187" s="21">
        <v>97567.71</v>
      </c>
      <c r="H187" s="21">
        <v>100494.74</v>
      </c>
      <c r="I187" s="12">
        <f t="shared" si="8"/>
        <v>92038.872222222228</v>
      </c>
      <c r="J187" s="12">
        <f t="shared" si="9"/>
        <v>12199.215887175425</v>
      </c>
      <c r="K187" s="12">
        <f t="shared" si="10"/>
        <v>13.254416957349461</v>
      </c>
      <c r="L187" s="12">
        <v>78054.166666666672</v>
      </c>
      <c r="M187" s="12">
        <f t="shared" si="11"/>
        <v>78054.166666666672</v>
      </c>
    </row>
    <row r="188" spans="1:13" ht="35.25" customHeight="1" thickBot="1" x14ac:dyDescent="0.25">
      <c r="A188" s="11">
        <v>182</v>
      </c>
      <c r="B188" s="23" t="s">
        <v>103</v>
      </c>
      <c r="C188" s="19"/>
      <c r="D188" s="20" t="s">
        <v>309</v>
      </c>
      <c r="E188" s="25">
        <v>1</v>
      </c>
      <c r="F188" s="36">
        <v>6554.166666666667</v>
      </c>
      <c r="G188" s="21">
        <v>8192.7099999999991</v>
      </c>
      <c r="H188" s="21">
        <v>8438.49</v>
      </c>
      <c r="I188" s="12">
        <f t="shared" si="8"/>
        <v>7728.4555555555562</v>
      </c>
      <c r="J188" s="12">
        <f t="shared" si="9"/>
        <v>1024.3621176253514</v>
      </c>
      <c r="K188" s="12">
        <f t="shared" si="10"/>
        <v>13.254422054468495</v>
      </c>
      <c r="L188" s="12">
        <v>6554.166666666667</v>
      </c>
      <c r="M188" s="12">
        <f t="shared" si="11"/>
        <v>6554.166666666667</v>
      </c>
    </row>
    <row r="189" spans="1:13" ht="35.25" customHeight="1" thickBot="1" x14ac:dyDescent="0.25">
      <c r="A189" s="11">
        <v>183</v>
      </c>
      <c r="B189" s="23" t="s">
        <v>133</v>
      </c>
      <c r="C189" s="19"/>
      <c r="D189" s="20" t="s">
        <v>309</v>
      </c>
      <c r="E189" s="25">
        <v>1</v>
      </c>
      <c r="F189" s="36">
        <v>42.866666666666667</v>
      </c>
      <c r="G189" s="21">
        <v>53.58</v>
      </c>
      <c r="H189" s="21">
        <v>55.19</v>
      </c>
      <c r="I189" s="12">
        <f t="shared" si="8"/>
        <v>50.545555555555552</v>
      </c>
      <c r="J189" s="12">
        <f t="shared" si="9"/>
        <v>6.6986585168917374</v>
      </c>
      <c r="K189" s="12">
        <f t="shared" si="10"/>
        <v>13.252715185866576</v>
      </c>
      <c r="L189" s="12">
        <v>42.866666666666667</v>
      </c>
      <c r="M189" s="12">
        <f t="shared" si="11"/>
        <v>42.866666666666667</v>
      </c>
    </row>
    <row r="190" spans="1:13" ht="35.25" customHeight="1" thickBot="1" x14ac:dyDescent="0.25">
      <c r="A190" s="11">
        <v>184</v>
      </c>
      <c r="B190" s="23" t="s">
        <v>22</v>
      </c>
      <c r="C190" s="19"/>
      <c r="D190" s="20" t="s">
        <v>309</v>
      </c>
      <c r="E190" s="24">
        <v>1</v>
      </c>
      <c r="F190" s="36">
        <v>225.43333333333337</v>
      </c>
      <c r="G190" s="21">
        <v>281.79000000000002</v>
      </c>
      <c r="H190" s="21">
        <v>290.25</v>
      </c>
      <c r="I190" s="12">
        <f t="shared" si="8"/>
        <v>265.82444444444445</v>
      </c>
      <c r="J190" s="12">
        <f t="shared" si="9"/>
        <v>35.234561052929429</v>
      </c>
      <c r="K190" s="12">
        <f t="shared" si="10"/>
        <v>13.254823545880942</v>
      </c>
      <c r="L190" s="12">
        <v>225.43333333333337</v>
      </c>
      <c r="M190" s="12">
        <f t="shared" si="11"/>
        <v>225.43333333333337</v>
      </c>
    </row>
    <row r="191" spans="1:13" ht="35.25" customHeight="1" thickBot="1" x14ac:dyDescent="0.25">
      <c r="A191" s="11">
        <v>185</v>
      </c>
      <c r="B191" s="23" t="s">
        <v>125</v>
      </c>
      <c r="C191" s="19"/>
      <c r="D191" s="20" t="s">
        <v>309</v>
      </c>
      <c r="E191" s="25">
        <v>1</v>
      </c>
      <c r="F191" s="36">
        <v>1350.1333333333334</v>
      </c>
      <c r="G191" s="21">
        <v>1687.67</v>
      </c>
      <c r="H191" s="21">
        <v>1738.3</v>
      </c>
      <c r="I191" s="12">
        <f t="shared" si="8"/>
        <v>1592.0344444444445</v>
      </c>
      <c r="J191" s="12">
        <f t="shared" si="9"/>
        <v>211.01649199195876</v>
      </c>
      <c r="K191" s="12">
        <f t="shared" si="10"/>
        <v>13.254517999175262</v>
      </c>
      <c r="L191" s="12">
        <v>1350.1333333333334</v>
      </c>
      <c r="M191" s="12">
        <f t="shared" si="11"/>
        <v>1350.1333333333334</v>
      </c>
    </row>
    <row r="192" spans="1:13" ht="35.25" customHeight="1" thickBot="1" x14ac:dyDescent="0.25">
      <c r="A192" s="11">
        <v>186</v>
      </c>
      <c r="B192" s="23" t="s">
        <v>134</v>
      </c>
      <c r="C192" s="19"/>
      <c r="D192" s="20" t="s">
        <v>309</v>
      </c>
      <c r="E192" s="25">
        <v>1</v>
      </c>
      <c r="F192" s="36">
        <v>27646.666666666668</v>
      </c>
      <c r="G192" s="21">
        <v>34558.33</v>
      </c>
      <c r="H192" s="21">
        <v>35595.08</v>
      </c>
      <c r="I192" s="12">
        <f t="shared" si="8"/>
        <v>32600.02555555556</v>
      </c>
      <c r="J192" s="12">
        <f t="shared" si="9"/>
        <v>4320.9415469577671</v>
      </c>
      <c r="K192" s="12">
        <f t="shared" si="10"/>
        <v>13.254411532881177</v>
      </c>
      <c r="L192" s="12">
        <v>27646.666666666668</v>
      </c>
      <c r="M192" s="12">
        <f t="shared" si="11"/>
        <v>27646.666666666668</v>
      </c>
    </row>
    <row r="193" spans="1:13" ht="35.25" customHeight="1" thickBot="1" x14ac:dyDescent="0.25">
      <c r="A193" s="11">
        <v>187</v>
      </c>
      <c r="B193" s="23" t="s">
        <v>91</v>
      </c>
      <c r="C193" s="19"/>
      <c r="D193" s="20" t="s">
        <v>309</v>
      </c>
      <c r="E193" s="24">
        <v>1</v>
      </c>
      <c r="F193" s="36">
        <v>7943.5999999999995</v>
      </c>
      <c r="G193" s="21">
        <v>9929.5</v>
      </c>
      <c r="H193" s="21">
        <v>10227.39</v>
      </c>
      <c r="I193" s="12">
        <f t="shared" si="8"/>
        <v>9366.83</v>
      </c>
      <c r="J193" s="12">
        <f t="shared" si="9"/>
        <v>1241.520172087427</v>
      </c>
      <c r="K193" s="12">
        <f t="shared" si="10"/>
        <v>13.254432631823434</v>
      </c>
      <c r="L193" s="12">
        <v>7943.5999999999995</v>
      </c>
      <c r="M193" s="12">
        <f t="shared" si="11"/>
        <v>7943.5999999999995</v>
      </c>
    </row>
    <row r="194" spans="1:13" ht="35.25" customHeight="1" thickBot="1" x14ac:dyDescent="0.25">
      <c r="A194" s="11">
        <v>188</v>
      </c>
      <c r="B194" s="23" t="s">
        <v>102</v>
      </c>
      <c r="C194" s="19"/>
      <c r="D194" s="20" t="s">
        <v>309</v>
      </c>
      <c r="E194" s="25">
        <v>1</v>
      </c>
      <c r="F194" s="36">
        <v>2764.6666666666665</v>
      </c>
      <c r="G194" s="21">
        <v>3455.83</v>
      </c>
      <c r="H194" s="21">
        <v>3559.51</v>
      </c>
      <c r="I194" s="12">
        <f t="shared" si="8"/>
        <v>3260.0022222222219</v>
      </c>
      <c r="J194" s="12">
        <f t="shared" si="9"/>
        <v>432.0941680330231</v>
      </c>
      <c r="K194" s="12">
        <f t="shared" si="10"/>
        <v>13.254413297254766</v>
      </c>
      <c r="L194" s="12">
        <v>2764.6666666666665</v>
      </c>
      <c r="M194" s="12">
        <f t="shared" si="11"/>
        <v>2764.6666666666665</v>
      </c>
    </row>
    <row r="195" spans="1:13" ht="35.25" customHeight="1" thickBot="1" x14ac:dyDescent="0.25">
      <c r="A195" s="11">
        <v>189</v>
      </c>
      <c r="B195" s="23" t="s">
        <v>98</v>
      </c>
      <c r="C195" s="19"/>
      <c r="D195" s="20" t="s">
        <v>309</v>
      </c>
      <c r="E195" s="25">
        <v>1</v>
      </c>
      <c r="F195" s="36">
        <v>4647.5</v>
      </c>
      <c r="G195" s="21">
        <v>5809.38</v>
      </c>
      <c r="H195" s="21">
        <v>5983.66</v>
      </c>
      <c r="I195" s="12">
        <f t="shared" si="8"/>
        <v>5480.18</v>
      </c>
      <c r="J195" s="12">
        <f t="shared" si="9"/>
        <v>726.36792770605996</v>
      </c>
      <c r="K195" s="12">
        <f t="shared" si="10"/>
        <v>13.254453826444751</v>
      </c>
      <c r="L195" s="12">
        <v>4647.5</v>
      </c>
      <c r="M195" s="12">
        <f t="shared" si="11"/>
        <v>4647.5</v>
      </c>
    </row>
    <row r="196" spans="1:13" ht="35.25" customHeight="1" thickBot="1" x14ac:dyDescent="0.25">
      <c r="A196" s="11">
        <v>190</v>
      </c>
      <c r="B196" s="23" t="s">
        <v>135</v>
      </c>
      <c r="C196" s="19"/>
      <c r="D196" s="20" t="s">
        <v>309</v>
      </c>
      <c r="E196" s="24">
        <v>1</v>
      </c>
      <c r="F196" s="36">
        <v>5944</v>
      </c>
      <c r="G196" s="21">
        <v>7430</v>
      </c>
      <c r="H196" s="21">
        <v>7652.9</v>
      </c>
      <c r="I196" s="12">
        <f t="shared" si="8"/>
        <v>7008.9666666666672</v>
      </c>
      <c r="J196" s="12">
        <f t="shared" si="9"/>
        <v>928.99763365324247</v>
      </c>
      <c r="K196" s="12">
        <f t="shared" si="10"/>
        <v>13.254416490113746</v>
      </c>
      <c r="L196" s="12">
        <v>5944</v>
      </c>
      <c r="M196" s="12">
        <f t="shared" si="11"/>
        <v>5944</v>
      </c>
    </row>
    <row r="197" spans="1:13" ht="35.25" customHeight="1" thickBot="1" x14ac:dyDescent="0.25">
      <c r="A197" s="11">
        <v>191</v>
      </c>
      <c r="B197" s="23" t="s">
        <v>136</v>
      </c>
      <c r="C197" s="19"/>
      <c r="D197" s="20" t="s">
        <v>309</v>
      </c>
      <c r="E197" s="25">
        <v>1</v>
      </c>
      <c r="F197" s="36">
        <v>2011.5</v>
      </c>
      <c r="G197" s="21">
        <v>2514.38</v>
      </c>
      <c r="H197" s="21">
        <v>2589.81</v>
      </c>
      <c r="I197" s="12">
        <f t="shared" si="8"/>
        <v>2371.896666666667</v>
      </c>
      <c r="J197" s="12">
        <f t="shared" si="9"/>
        <v>314.3831090140398</v>
      </c>
      <c r="K197" s="12">
        <f t="shared" si="10"/>
        <v>13.254502754365625</v>
      </c>
      <c r="L197" s="12">
        <v>2011.5</v>
      </c>
      <c r="M197" s="12">
        <f t="shared" si="11"/>
        <v>2011.5</v>
      </c>
    </row>
    <row r="198" spans="1:13" ht="35.25" customHeight="1" thickBot="1" x14ac:dyDescent="0.25">
      <c r="A198" s="11">
        <v>192</v>
      </c>
      <c r="B198" s="23" t="s">
        <v>137</v>
      </c>
      <c r="C198" s="19"/>
      <c r="D198" s="20" t="s">
        <v>309</v>
      </c>
      <c r="E198" s="25">
        <v>1</v>
      </c>
      <c r="F198" s="36">
        <v>162.16666666666666</v>
      </c>
      <c r="G198" s="21">
        <v>202.71</v>
      </c>
      <c r="H198" s="21">
        <v>208.79</v>
      </c>
      <c r="I198" s="12">
        <f t="shared" si="8"/>
        <v>191.2222222222222</v>
      </c>
      <c r="J198" s="12">
        <f t="shared" si="9"/>
        <v>25.345819802908135</v>
      </c>
      <c r="K198" s="12">
        <f t="shared" si="10"/>
        <v>13.254641384437724</v>
      </c>
      <c r="L198" s="12">
        <v>162.16666666666666</v>
      </c>
      <c r="M198" s="12">
        <f t="shared" si="11"/>
        <v>162.16666666666666</v>
      </c>
    </row>
    <row r="199" spans="1:13" ht="35.25" customHeight="1" thickBot="1" x14ac:dyDescent="0.25">
      <c r="A199" s="11">
        <v>193</v>
      </c>
      <c r="B199" s="23" t="s">
        <v>25</v>
      </c>
      <c r="C199" s="19"/>
      <c r="D199" s="20" t="s">
        <v>309</v>
      </c>
      <c r="E199" s="24">
        <v>1</v>
      </c>
      <c r="F199" s="36">
        <v>3575</v>
      </c>
      <c r="G199" s="21">
        <v>4468.75</v>
      </c>
      <c r="H199" s="21">
        <v>4602.8100000000004</v>
      </c>
      <c r="I199" s="12">
        <f t="shared" si="8"/>
        <v>4215.5200000000004</v>
      </c>
      <c r="J199" s="12">
        <f t="shared" si="9"/>
        <v>558.74182204305566</v>
      </c>
      <c r="K199" s="12">
        <f t="shared" si="10"/>
        <v>13.254398556834165</v>
      </c>
      <c r="L199" s="12">
        <v>3575</v>
      </c>
      <c r="M199" s="12">
        <f t="shared" si="11"/>
        <v>3575</v>
      </c>
    </row>
    <row r="200" spans="1:13" ht="35.25" customHeight="1" thickBot="1" x14ac:dyDescent="0.25">
      <c r="A200" s="11">
        <v>194</v>
      </c>
      <c r="B200" s="23" t="s">
        <v>138</v>
      </c>
      <c r="C200" s="19"/>
      <c r="D200" s="20" t="s">
        <v>309</v>
      </c>
      <c r="E200" s="25">
        <v>1</v>
      </c>
      <c r="F200" s="36">
        <v>10451.066666666668</v>
      </c>
      <c r="G200" s="21">
        <v>13063.83</v>
      </c>
      <c r="H200" s="21">
        <v>13455.75</v>
      </c>
      <c r="I200" s="12">
        <f t="shared" ref="I200:I263" si="12">AVERAGE(F200:H200)</f>
        <v>12323.548888888889</v>
      </c>
      <c r="J200" s="12">
        <f t="shared" ref="J200:J263" si="13">STDEV(F200:H200)</f>
        <v>1633.4143920033673</v>
      </c>
      <c r="K200" s="12">
        <f t="shared" ref="K200:K263" si="14">J200/I200*100</f>
        <v>13.254415645448367</v>
      </c>
      <c r="L200" s="12">
        <v>10451.066666666668</v>
      </c>
      <c r="M200" s="12">
        <f t="shared" ref="M200:M263" si="15">L200*E200</f>
        <v>10451.066666666668</v>
      </c>
    </row>
    <row r="201" spans="1:13" ht="35.25" customHeight="1" thickBot="1" x14ac:dyDescent="0.25">
      <c r="A201" s="11">
        <v>195</v>
      </c>
      <c r="B201" s="23" t="s">
        <v>139</v>
      </c>
      <c r="C201" s="19"/>
      <c r="D201" s="20" t="s">
        <v>309</v>
      </c>
      <c r="E201" s="25">
        <v>1</v>
      </c>
      <c r="F201" s="36">
        <v>19662.5</v>
      </c>
      <c r="G201" s="21">
        <v>24578.13</v>
      </c>
      <c r="H201" s="21">
        <v>25315.47</v>
      </c>
      <c r="I201" s="12">
        <f t="shared" si="12"/>
        <v>23185.366666666669</v>
      </c>
      <c r="J201" s="12">
        <f t="shared" si="13"/>
        <v>3073.0863528760929</v>
      </c>
      <c r="K201" s="12">
        <f t="shared" si="14"/>
        <v>13.254422054468662</v>
      </c>
      <c r="L201" s="12">
        <v>19662.5</v>
      </c>
      <c r="M201" s="12">
        <f t="shared" si="15"/>
        <v>19662.5</v>
      </c>
    </row>
    <row r="202" spans="1:13" ht="35.25" customHeight="1" thickBot="1" x14ac:dyDescent="0.25">
      <c r="A202" s="11">
        <v>196</v>
      </c>
      <c r="B202" s="23" t="s">
        <v>109</v>
      </c>
      <c r="C202" s="19"/>
      <c r="D202" s="20" t="s">
        <v>309</v>
      </c>
      <c r="E202" s="24">
        <v>1</v>
      </c>
      <c r="F202" s="36">
        <v>173.93333333333331</v>
      </c>
      <c r="G202" s="21">
        <v>217.42</v>
      </c>
      <c r="H202" s="21">
        <v>223.94</v>
      </c>
      <c r="I202" s="12">
        <f t="shared" si="12"/>
        <v>205.09777777777776</v>
      </c>
      <c r="J202" s="12">
        <f t="shared" si="13"/>
        <v>27.185373790848473</v>
      </c>
      <c r="K202" s="12">
        <f t="shared" si="14"/>
        <v>13.254835857024089</v>
      </c>
      <c r="L202" s="12">
        <v>173.93333333333331</v>
      </c>
      <c r="M202" s="12">
        <f t="shared" si="15"/>
        <v>173.93333333333331</v>
      </c>
    </row>
    <row r="203" spans="1:13" ht="35.25" customHeight="1" thickBot="1" x14ac:dyDescent="0.25">
      <c r="A203" s="11">
        <v>197</v>
      </c>
      <c r="B203" s="23" t="s">
        <v>140</v>
      </c>
      <c r="C203" s="19"/>
      <c r="D203" s="20" t="s">
        <v>309</v>
      </c>
      <c r="E203" s="25">
        <v>1</v>
      </c>
      <c r="F203" s="36">
        <v>475.43333333333334</v>
      </c>
      <c r="G203" s="21">
        <v>594.29</v>
      </c>
      <c r="H203" s="21">
        <v>612.12</v>
      </c>
      <c r="I203" s="12">
        <f t="shared" si="12"/>
        <v>560.61444444444442</v>
      </c>
      <c r="J203" s="12">
        <f t="shared" si="13"/>
        <v>74.305743335173133</v>
      </c>
      <c r="K203" s="12">
        <f t="shared" si="14"/>
        <v>13.25433978227378</v>
      </c>
      <c r="L203" s="12">
        <v>475.43333333333334</v>
      </c>
      <c r="M203" s="12">
        <f t="shared" si="15"/>
        <v>475.43333333333334</v>
      </c>
    </row>
    <row r="204" spans="1:13" ht="35.25" customHeight="1" thickBot="1" x14ac:dyDescent="0.25">
      <c r="A204" s="11">
        <v>198</v>
      </c>
      <c r="B204" s="23" t="s">
        <v>141</v>
      </c>
      <c r="C204" s="19"/>
      <c r="D204" s="20" t="s">
        <v>309</v>
      </c>
      <c r="E204" s="25">
        <v>1</v>
      </c>
      <c r="F204" s="36">
        <v>138233.33333333334</v>
      </c>
      <c r="G204" s="21">
        <v>172791.67</v>
      </c>
      <c r="H204" s="21">
        <v>177975.42</v>
      </c>
      <c r="I204" s="12">
        <f t="shared" si="12"/>
        <v>163000.14111111112</v>
      </c>
      <c r="J204" s="12">
        <f t="shared" si="13"/>
        <v>21604.719198398998</v>
      </c>
      <c r="K204" s="12">
        <f t="shared" si="14"/>
        <v>13.254417481560255</v>
      </c>
      <c r="L204" s="12">
        <v>138233.33333333334</v>
      </c>
      <c r="M204" s="12">
        <f t="shared" si="15"/>
        <v>138233.33333333334</v>
      </c>
    </row>
    <row r="205" spans="1:13" ht="35.25" customHeight="1" thickBot="1" x14ac:dyDescent="0.25">
      <c r="A205" s="11">
        <v>199</v>
      </c>
      <c r="B205" s="23" t="s">
        <v>142</v>
      </c>
      <c r="C205" s="19"/>
      <c r="D205" s="20" t="s">
        <v>309</v>
      </c>
      <c r="E205" s="24">
        <v>1</v>
      </c>
      <c r="F205" s="36">
        <v>6315.833333333333</v>
      </c>
      <c r="G205" s="21">
        <v>7894.79</v>
      </c>
      <c r="H205" s="21">
        <v>8131.64</v>
      </c>
      <c r="I205" s="12">
        <f t="shared" si="12"/>
        <v>7447.4211111111108</v>
      </c>
      <c r="J205" s="12">
        <f t="shared" si="13"/>
        <v>987.11329376978836</v>
      </c>
      <c r="K205" s="12">
        <f t="shared" si="14"/>
        <v>13.254431017699183</v>
      </c>
      <c r="L205" s="12">
        <v>6315.833333333333</v>
      </c>
      <c r="M205" s="12">
        <f t="shared" si="15"/>
        <v>6315.833333333333</v>
      </c>
    </row>
    <row r="206" spans="1:13" ht="35.25" customHeight="1" thickBot="1" x14ac:dyDescent="0.25">
      <c r="A206" s="11">
        <v>200</v>
      </c>
      <c r="B206" s="23" t="s">
        <v>143</v>
      </c>
      <c r="C206" s="19"/>
      <c r="D206" s="20" t="s">
        <v>309</v>
      </c>
      <c r="E206" s="25">
        <v>1</v>
      </c>
      <c r="F206" s="36">
        <v>4766.666666666667</v>
      </c>
      <c r="G206" s="21">
        <v>5958.33</v>
      </c>
      <c r="H206" s="21">
        <v>6137.08</v>
      </c>
      <c r="I206" s="12">
        <f t="shared" si="12"/>
        <v>5620.6922222222229</v>
      </c>
      <c r="J206" s="12">
        <f t="shared" si="13"/>
        <v>744.98834070171063</v>
      </c>
      <c r="K206" s="12">
        <f t="shared" si="14"/>
        <v>13.254387738156007</v>
      </c>
      <c r="L206" s="12">
        <v>4766.666666666667</v>
      </c>
      <c r="M206" s="12">
        <f t="shared" si="15"/>
        <v>4766.666666666667</v>
      </c>
    </row>
    <row r="207" spans="1:13" ht="35.25" customHeight="1" thickBot="1" x14ac:dyDescent="0.25">
      <c r="A207" s="11">
        <v>201</v>
      </c>
      <c r="B207" s="23" t="s">
        <v>25</v>
      </c>
      <c r="C207" s="19"/>
      <c r="D207" s="20" t="s">
        <v>309</v>
      </c>
      <c r="E207" s="25">
        <v>1</v>
      </c>
      <c r="F207" s="36">
        <v>7507.5</v>
      </c>
      <c r="G207" s="21">
        <v>9384.3799999999992</v>
      </c>
      <c r="H207" s="21">
        <v>9665.91</v>
      </c>
      <c r="I207" s="12">
        <f t="shared" si="12"/>
        <v>8852.5966666666664</v>
      </c>
      <c r="J207" s="12">
        <f t="shared" si="13"/>
        <v>1173.3620784878485</v>
      </c>
      <c r="K207" s="12">
        <f t="shared" si="14"/>
        <v>13.254439603082732</v>
      </c>
      <c r="L207" s="12">
        <v>7507.5</v>
      </c>
      <c r="M207" s="12">
        <f t="shared" si="15"/>
        <v>7507.5</v>
      </c>
    </row>
    <row r="208" spans="1:13" ht="35.25" customHeight="1" thickBot="1" x14ac:dyDescent="0.25">
      <c r="A208" s="11">
        <v>202</v>
      </c>
      <c r="B208" s="23" t="s">
        <v>144</v>
      </c>
      <c r="C208" s="19"/>
      <c r="D208" s="20" t="s">
        <v>309</v>
      </c>
      <c r="E208" s="24">
        <v>1</v>
      </c>
      <c r="F208" s="36">
        <v>43317.066666666666</v>
      </c>
      <c r="G208" s="21">
        <v>54146.33</v>
      </c>
      <c r="H208" s="21">
        <v>55770.720000000001</v>
      </c>
      <c r="I208" s="12">
        <f t="shared" si="12"/>
        <v>51078.038888888892</v>
      </c>
      <c r="J208" s="12">
        <f t="shared" si="13"/>
        <v>6770.0943932565378</v>
      </c>
      <c r="K208" s="12">
        <f t="shared" si="14"/>
        <v>13.254413326211806</v>
      </c>
      <c r="L208" s="12">
        <v>43317.066666666666</v>
      </c>
      <c r="M208" s="12">
        <f t="shared" si="15"/>
        <v>43317.066666666666</v>
      </c>
    </row>
    <row r="209" spans="1:13" ht="35.25" customHeight="1" thickBot="1" x14ac:dyDescent="0.25">
      <c r="A209" s="11">
        <v>203</v>
      </c>
      <c r="B209" s="23" t="s">
        <v>88</v>
      </c>
      <c r="C209" s="19"/>
      <c r="D209" s="20" t="s">
        <v>309</v>
      </c>
      <c r="E209" s="25">
        <v>1</v>
      </c>
      <c r="F209" s="36">
        <v>172.76666666666665</v>
      </c>
      <c r="G209" s="21">
        <v>215.96</v>
      </c>
      <c r="H209" s="21">
        <v>222.44</v>
      </c>
      <c r="I209" s="12">
        <f t="shared" si="12"/>
        <v>203.72222222222226</v>
      </c>
      <c r="J209" s="12">
        <f t="shared" si="13"/>
        <v>27.00337784083305</v>
      </c>
      <c r="K209" s="12">
        <f t="shared" si="14"/>
        <v>13.254998667439184</v>
      </c>
      <c r="L209" s="12">
        <v>172.76666666666665</v>
      </c>
      <c r="M209" s="12">
        <f t="shared" si="15"/>
        <v>172.76666666666665</v>
      </c>
    </row>
    <row r="210" spans="1:13" ht="35.25" customHeight="1" thickBot="1" x14ac:dyDescent="0.25">
      <c r="A210" s="11">
        <v>204</v>
      </c>
      <c r="B210" s="23" t="s">
        <v>63</v>
      </c>
      <c r="C210" s="19"/>
      <c r="D210" s="20" t="s">
        <v>309</v>
      </c>
      <c r="E210" s="25">
        <v>1</v>
      </c>
      <c r="F210" s="36">
        <v>694.69999999999993</v>
      </c>
      <c r="G210" s="21">
        <v>868.38</v>
      </c>
      <c r="H210" s="21">
        <v>894.43</v>
      </c>
      <c r="I210" s="12">
        <f t="shared" si="12"/>
        <v>819.17</v>
      </c>
      <c r="J210" s="12">
        <f t="shared" si="13"/>
        <v>108.57824966354904</v>
      </c>
      <c r="K210" s="12">
        <f t="shared" si="14"/>
        <v>13.25466626750846</v>
      </c>
      <c r="L210" s="12">
        <v>694.69999999999993</v>
      </c>
      <c r="M210" s="12">
        <f t="shared" si="15"/>
        <v>694.69999999999993</v>
      </c>
    </row>
    <row r="211" spans="1:13" ht="35.25" customHeight="1" thickBot="1" x14ac:dyDescent="0.25">
      <c r="A211" s="11">
        <v>205</v>
      </c>
      <c r="B211" s="23" t="s">
        <v>132</v>
      </c>
      <c r="C211" s="19"/>
      <c r="D211" s="20" t="s">
        <v>309</v>
      </c>
      <c r="E211" s="24">
        <v>1</v>
      </c>
      <c r="F211" s="36">
        <v>43852.1</v>
      </c>
      <c r="G211" s="21">
        <v>54815.13</v>
      </c>
      <c r="H211" s="21">
        <v>56459.58</v>
      </c>
      <c r="I211" s="12">
        <f t="shared" si="12"/>
        <v>51708.936666666668</v>
      </c>
      <c r="J211" s="12">
        <f t="shared" si="13"/>
        <v>6853.7191185248721</v>
      </c>
      <c r="K211" s="12">
        <f t="shared" si="14"/>
        <v>13.254418985070741</v>
      </c>
      <c r="L211" s="12">
        <v>43852.1</v>
      </c>
      <c r="M211" s="12">
        <f t="shared" si="15"/>
        <v>43852.1</v>
      </c>
    </row>
    <row r="212" spans="1:13" ht="35.25" customHeight="1" thickBot="1" x14ac:dyDescent="0.25">
      <c r="A212" s="11">
        <v>206</v>
      </c>
      <c r="B212" s="23" t="s">
        <v>145</v>
      </c>
      <c r="C212" s="19"/>
      <c r="D212" s="20" t="s">
        <v>309</v>
      </c>
      <c r="E212" s="25">
        <v>1</v>
      </c>
      <c r="F212" s="36">
        <v>7296.5333333333328</v>
      </c>
      <c r="G212" s="21">
        <v>9120.67</v>
      </c>
      <c r="H212" s="21">
        <v>9394.2900000000009</v>
      </c>
      <c r="I212" s="12">
        <f t="shared" si="12"/>
        <v>8603.8311111111107</v>
      </c>
      <c r="J212" s="12">
        <f t="shared" si="13"/>
        <v>1140.3892256317808</v>
      </c>
      <c r="K212" s="12">
        <f t="shared" si="14"/>
        <v>13.254435273131593</v>
      </c>
      <c r="L212" s="12">
        <v>7296.5333333333328</v>
      </c>
      <c r="M212" s="12">
        <f t="shared" si="15"/>
        <v>7296.5333333333328</v>
      </c>
    </row>
    <row r="213" spans="1:13" ht="35.25" customHeight="1" thickBot="1" x14ac:dyDescent="0.25">
      <c r="A213" s="11">
        <v>207</v>
      </c>
      <c r="B213" s="23" t="s">
        <v>22</v>
      </c>
      <c r="C213" s="19"/>
      <c r="D213" s="20" t="s">
        <v>309</v>
      </c>
      <c r="E213" s="25">
        <v>1</v>
      </c>
      <c r="F213" s="36">
        <v>415.83333333333331</v>
      </c>
      <c r="G213" s="21">
        <v>519.79</v>
      </c>
      <c r="H213" s="21">
        <v>535.39</v>
      </c>
      <c r="I213" s="12">
        <f t="shared" si="12"/>
        <v>490.33777777777777</v>
      </c>
      <c r="J213" s="12">
        <f t="shared" si="13"/>
        <v>64.992493270234306</v>
      </c>
      <c r="K213" s="12">
        <f t="shared" si="14"/>
        <v>13.254637153348003</v>
      </c>
      <c r="L213" s="12">
        <v>415.83333333333331</v>
      </c>
      <c r="M213" s="12">
        <f t="shared" si="15"/>
        <v>415.83333333333331</v>
      </c>
    </row>
    <row r="214" spans="1:13" ht="35.25" customHeight="1" thickBot="1" x14ac:dyDescent="0.25">
      <c r="A214" s="11">
        <v>208</v>
      </c>
      <c r="B214" s="23" t="s">
        <v>146</v>
      </c>
      <c r="C214" s="19"/>
      <c r="D214" s="20" t="s">
        <v>309</v>
      </c>
      <c r="E214" s="24">
        <v>1</v>
      </c>
      <c r="F214" s="36">
        <v>221.79999999999998</v>
      </c>
      <c r="G214" s="21">
        <v>277.25</v>
      </c>
      <c r="H214" s="21">
        <v>285.57</v>
      </c>
      <c r="I214" s="12">
        <f t="shared" si="12"/>
        <v>261.53999999999996</v>
      </c>
      <c r="J214" s="12">
        <f t="shared" si="13"/>
        <v>34.666356889642117</v>
      </c>
      <c r="K214" s="12">
        <f t="shared" si="14"/>
        <v>13.254705547771707</v>
      </c>
      <c r="L214" s="12">
        <v>221.79999999999998</v>
      </c>
      <c r="M214" s="12">
        <f t="shared" si="15"/>
        <v>221.79999999999998</v>
      </c>
    </row>
    <row r="215" spans="1:13" ht="35.25" customHeight="1" thickBot="1" x14ac:dyDescent="0.25">
      <c r="A215" s="11">
        <v>209</v>
      </c>
      <c r="B215" s="23" t="s">
        <v>147</v>
      </c>
      <c r="C215" s="19"/>
      <c r="D215" s="20" t="s">
        <v>309</v>
      </c>
      <c r="E215" s="25">
        <v>1</v>
      </c>
      <c r="F215" s="36">
        <v>210.9</v>
      </c>
      <c r="G215" s="21">
        <v>263.63</v>
      </c>
      <c r="H215" s="21">
        <v>271.52999999999997</v>
      </c>
      <c r="I215" s="12">
        <f t="shared" si="12"/>
        <v>248.68666666666664</v>
      </c>
      <c r="J215" s="12">
        <f t="shared" si="13"/>
        <v>32.961744998305605</v>
      </c>
      <c r="K215" s="12">
        <f t="shared" si="14"/>
        <v>13.254327399259688</v>
      </c>
      <c r="L215" s="12">
        <v>210.9</v>
      </c>
      <c r="M215" s="12">
        <f t="shared" si="15"/>
        <v>210.9</v>
      </c>
    </row>
    <row r="216" spans="1:13" ht="35.25" customHeight="1" thickBot="1" x14ac:dyDescent="0.25">
      <c r="A216" s="11">
        <v>210</v>
      </c>
      <c r="B216" s="23" t="s">
        <v>60</v>
      </c>
      <c r="C216" s="19"/>
      <c r="D216" s="20" t="s">
        <v>309</v>
      </c>
      <c r="E216" s="25">
        <v>1</v>
      </c>
      <c r="F216" s="36">
        <v>288.36666666666662</v>
      </c>
      <c r="G216" s="21">
        <v>360.46</v>
      </c>
      <c r="H216" s="21">
        <v>371.27</v>
      </c>
      <c r="I216" s="12">
        <f t="shared" si="12"/>
        <v>340.03222222222217</v>
      </c>
      <c r="J216" s="12">
        <f t="shared" si="13"/>
        <v>45.06896102805284</v>
      </c>
      <c r="K216" s="12">
        <f t="shared" si="14"/>
        <v>13.254320644529624</v>
      </c>
      <c r="L216" s="12">
        <v>288.36666666666662</v>
      </c>
      <c r="M216" s="12">
        <f t="shared" si="15"/>
        <v>288.36666666666662</v>
      </c>
    </row>
    <row r="217" spans="1:13" ht="35.25" customHeight="1" thickBot="1" x14ac:dyDescent="0.25">
      <c r="A217" s="11">
        <v>211</v>
      </c>
      <c r="B217" s="23" t="s">
        <v>113</v>
      </c>
      <c r="C217" s="19"/>
      <c r="D217" s="20" t="s">
        <v>309</v>
      </c>
      <c r="E217" s="24">
        <v>1</v>
      </c>
      <c r="F217" s="36">
        <v>2459.5666666666671</v>
      </c>
      <c r="G217" s="21">
        <v>3074.46</v>
      </c>
      <c r="H217" s="21">
        <v>3166.69</v>
      </c>
      <c r="I217" s="12">
        <f t="shared" si="12"/>
        <v>2900.2388888888891</v>
      </c>
      <c r="J217" s="12">
        <f t="shared" si="13"/>
        <v>384.40941560230124</v>
      </c>
      <c r="K217" s="12">
        <f t="shared" si="14"/>
        <v>13.254405251754017</v>
      </c>
      <c r="L217" s="12">
        <v>2459.5666666666671</v>
      </c>
      <c r="M217" s="12">
        <f t="shared" si="15"/>
        <v>2459.5666666666671</v>
      </c>
    </row>
    <row r="218" spans="1:13" ht="35.25" customHeight="1" thickBot="1" x14ac:dyDescent="0.25">
      <c r="A218" s="11">
        <v>212</v>
      </c>
      <c r="B218" s="23" t="s">
        <v>60</v>
      </c>
      <c r="C218" s="19"/>
      <c r="D218" s="20" t="s">
        <v>309</v>
      </c>
      <c r="E218" s="25">
        <v>1</v>
      </c>
      <c r="F218" s="36">
        <v>567.19999999999993</v>
      </c>
      <c r="G218" s="21">
        <v>709</v>
      </c>
      <c r="H218" s="21">
        <v>730.27</v>
      </c>
      <c r="I218" s="12">
        <f t="shared" si="12"/>
        <v>668.82333333333327</v>
      </c>
      <c r="J218" s="12">
        <f t="shared" si="13"/>
        <v>88.648630183062451</v>
      </c>
      <c r="K218" s="12">
        <f t="shared" si="14"/>
        <v>13.254416490113851</v>
      </c>
      <c r="L218" s="12">
        <v>567.19999999999993</v>
      </c>
      <c r="M218" s="12">
        <f t="shared" si="15"/>
        <v>567.19999999999993</v>
      </c>
    </row>
    <row r="219" spans="1:13" ht="35.25" customHeight="1" thickBot="1" x14ac:dyDescent="0.25">
      <c r="A219" s="11">
        <v>213</v>
      </c>
      <c r="B219" s="23" t="s">
        <v>113</v>
      </c>
      <c r="C219" s="19"/>
      <c r="D219" s="20" t="s">
        <v>309</v>
      </c>
      <c r="E219" s="25">
        <v>1</v>
      </c>
      <c r="F219" s="36">
        <v>1030.7666666666667</v>
      </c>
      <c r="G219" s="21">
        <v>1288.46</v>
      </c>
      <c r="H219" s="21">
        <v>1327.11</v>
      </c>
      <c r="I219" s="12">
        <f t="shared" si="12"/>
        <v>1215.4455555555553</v>
      </c>
      <c r="J219" s="12">
        <f t="shared" si="13"/>
        <v>161.09989021078252</v>
      </c>
      <c r="K219" s="12">
        <f t="shared" si="14"/>
        <v>13.254389674175663</v>
      </c>
      <c r="L219" s="12">
        <v>1030.7666666666667</v>
      </c>
      <c r="M219" s="12">
        <f t="shared" si="15"/>
        <v>1030.7666666666667</v>
      </c>
    </row>
    <row r="220" spans="1:13" ht="35.25" customHeight="1" thickBot="1" x14ac:dyDescent="0.25">
      <c r="A220" s="11">
        <v>214</v>
      </c>
      <c r="B220" s="23" t="s">
        <v>148</v>
      </c>
      <c r="C220" s="19"/>
      <c r="D220" s="20" t="s">
        <v>309</v>
      </c>
      <c r="E220" s="24">
        <v>1</v>
      </c>
      <c r="F220" s="36">
        <v>1749.3999999999999</v>
      </c>
      <c r="G220" s="21">
        <v>2186.75</v>
      </c>
      <c r="H220" s="21">
        <v>2252.35</v>
      </c>
      <c r="I220" s="12">
        <f t="shared" si="12"/>
        <v>2062.8333333333335</v>
      </c>
      <c r="J220" s="12">
        <f t="shared" si="13"/>
        <v>273.41576551715735</v>
      </c>
      <c r="K220" s="12">
        <f t="shared" si="14"/>
        <v>13.25437984247349</v>
      </c>
      <c r="L220" s="12">
        <v>1749.3999999999999</v>
      </c>
      <c r="M220" s="12">
        <f t="shared" si="15"/>
        <v>1749.3999999999999</v>
      </c>
    </row>
    <row r="221" spans="1:13" ht="35.25" customHeight="1" thickBot="1" x14ac:dyDescent="0.25">
      <c r="A221" s="11">
        <v>215</v>
      </c>
      <c r="B221" s="23" t="s">
        <v>149</v>
      </c>
      <c r="C221" s="19"/>
      <c r="D221" s="20" t="s">
        <v>309</v>
      </c>
      <c r="E221" s="25">
        <v>1</v>
      </c>
      <c r="F221" s="36">
        <v>1228.6000000000001</v>
      </c>
      <c r="G221" s="21">
        <v>1535.75</v>
      </c>
      <c r="H221" s="21">
        <v>1581.82</v>
      </c>
      <c r="I221" s="12">
        <f t="shared" si="12"/>
        <v>1448.7233333333334</v>
      </c>
      <c r="J221" s="12">
        <f t="shared" si="13"/>
        <v>192.01906841075194</v>
      </c>
      <c r="K221" s="12">
        <f t="shared" si="14"/>
        <v>13.254364307706689</v>
      </c>
      <c r="L221" s="12">
        <v>1228.6000000000001</v>
      </c>
      <c r="M221" s="12">
        <f t="shared" si="15"/>
        <v>1228.6000000000001</v>
      </c>
    </row>
    <row r="222" spans="1:13" ht="35.25" customHeight="1" thickBot="1" x14ac:dyDescent="0.25">
      <c r="A222" s="11">
        <v>216</v>
      </c>
      <c r="B222" s="23" t="s">
        <v>150</v>
      </c>
      <c r="C222" s="19"/>
      <c r="D222" s="20" t="s">
        <v>309</v>
      </c>
      <c r="E222" s="25">
        <v>1</v>
      </c>
      <c r="F222" s="36">
        <v>3743</v>
      </c>
      <c r="G222" s="21">
        <v>4678.75</v>
      </c>
      <c r="H222" s="21">
        <v>4819.1099999999997</v>
      </c>
      <c r="I222" s="12">
        <f t="shared" si="12"/>
        <v>4413.62</v>
      </c>
      <c r="J222" s="12">
        <f t="shared" si="13"/>
        <v>584.99882110991837</v>
      </c>
      <c r="K222" s="12">
        <f t="shared" si="14"/>
        <v>13.254399361746557</v>
      </c>
      <c r="L222" s="12">
        <v>3743</v>
      </c>
      <c r="M222" s="12">
        <f t="shared" si="15"/>
        <v>3743</v>
      </c>
    </row>
    <row r="223" spans="1:13" ht="35.25" customHeight="1" thickBot="1" x14ac:dyDescent="0.25">
      <c r="A223" s="11">
        <v>217</v>
      </c>
      <c r="B223" s="23" t="s">
        <v>151</v>
      </c>
      <c r="C223" s="19"/>
      <c r="D223" s="20" t="s">
        <v>309</v>
      </c>
      <c r="E223" s="24">
        <v>1</v>
      </c>
      <c r="F223" s="36">
        <v>375.33333333333331</v>
      </c>
      <c r="G223" s="21">
        <v>469.17</v>
      </c>
      <c r="H223" s="21">
        <v>483.24</v>
      </c>
      <c r="I223" s="12">
        <f t="shared" si="12"/>
        <v>442.58111111111111</v>
      </c>
      <c r="J223" s="12">
        <f t="shared" si="13"/>
        <v>58.661647922957457</v>
      </c>
      <c r="K223" s="12">
        <f t="shared" si="14"/>
        <v>13.25444002245959</v>
      </c>
      <c r="L223" s="12">
        <v>375.33333333333331</v>
      </c>
      <c r="M223" s="12">
        <f t="shared" si="15"/>
        <v>375.33333333333331</v>
      </c>
    </row>
    <row r="224" spans="1:13" ht="35.25" customHeight="1" thickBot="1" x14ac:dyDescent="0.25">
      <c r="A224" s="11">
        <v>218</v>
      </c>
      <c r="B224" s="23" t="s">
        <v>37</v>
      </c>
      <c r="C224" s="19"/>
      <c r="D224" s="20" t="s">
        <v>309</v>
      </c>
      <c r="E224" s="25">
        <v>1</v>
      </c>
      <c r="F224" s="36">
        <v>238.33333333333334</v>
      </c>
      <c r="G224" s="21">
        <v>297.92</v>
      </c>
      <c r="H224" s="21">
        <v>306.85000000000002</v>
      </c>
      <c r="I224" s="12">
        <f t="shared" si="12"/>
        <v>281.03444444444443</v>
      </c>
      <c r="J224" s="12">
        <f t="shared" si="13"/>
        <v>37.248824043083509</v>
      </c>
      <c r="K224" s="12">
        <f t="shared" si="14"/>
        <v>13.254184595314594</v>
      </c>
      <c r="L224" s="12">
        <v>238.33333333333334</v>
      </c>
      <c r="M224" s="12">
        <f t="shared" si="15"/>
        <v>238.33333333333334</v>
      </c>
    </row>
    <row r="225" spans="1:13" ht="35.25" customHeight="1" thickBot="1" x14ac:dyDescent="0.25">
      <c r="A225" s="11">
        <v>219</v>
      </c>
      <c r="B225" s="23" t="s">
        <v>25</v>
      </c>
      <c r="C225" s="19"/>
      <c r="D225" s="20" t="s">
        <v>309</v>
      </c>
      <c r="E225" s="25">
        <v>1</v>
      </c>
      <c r="F225" s="36">
        <v>12771.233333333332</v>
      </c>
      <c r="G225" s="21">
        <v>15964.04</v>
      </c>
      <c r="H225" s="21">
        <v>16442.96</v>
      </c>
      <c r="I225" s="12">
        <f t="shared" si="12"/>
        <v>15059.411111111111</v>
      </c>
      <c r="J225" s="12">
        <f t="shared" si="13"/>
        <v>1996.0358836045559</v>
      </c>
      <c r="K225" s="12">
        <f t="shared" si="14"/>
        <v>13.254408614503152</v>
      </c>
      <c r="L225" s="12">
        <v>12771.233333333332</v>
      </c>
      <c r="M225" s="12">
        <f t="shared" si="15"/>
        <v>12771.233333333332</v>
      </c>
    </row>
    <row r="226" spans="1:13" ht="35.25" customHeight="1" thickBot="1" x14ac:dyDescent="0.25">
      <c r="A226" s="11">
        <v>220</v>
      </c>
      <c r="B226" s="23" t="s">
        <v>152</v>
      </c>
      <c r="C226" s="19"/>
      <c r="D226" s="20" t="s">
        <v>309</v>
      </c>
      <c r="E226" s="24">
        <v>1</v>
      </c>
      <c r="F226" s="36">
        <v>25610.099999999995</v>
      </c>
      <c r="G226" s="21">
        <v>32012.63</v>
      </c>
      <c r="H226" s="21">
        <v>32973</v>
      </c>
      <c r="I226" s="12">
        <f t="shared" si="12"/>
        <v>30198.576666666664</v>
      </c>
      <c r="J226" s="12">
        <f t="shared" si="13"/>
        <v>4002.6449036397444</v>
      </c>
      <c r="K226" s="12">
        <f t="shared" si="14"/>
        <v>13.254415755487853</v>
      </c>
      <c r="L226" s="12">
        <v>25610.099999999995</v>
      </c>
      <c r="M226" s="12">
        <f t="shared" si="15"/>
        <v>25610.099999999995</v>
      </c>
    </row>
    <row r="227" spans="1:13" ht="35.25" customHeight="1" thickBot="1" x14ac:dyDescent="0.25">
      <c r="A227" s="11">
        <v>221</v>
      </c>
      <c r="B227" s="23" t="s">
        <v>22</v>
      </c>
      <c r="C227" s="19"/>
      <c r="D227" s="20" t="s">
        <v>309</v>
      </c>
      <c r="E227" s="25">
        <v>1</v>
      </c>
      <c r="F227" s="36">
        <v>392.3</v>
      </c>
      <c r="G227" s="21">
        <v>490.38</v>
      </c>
      <c r="H227" s="21">
        <v>505.09</v>
      </c>
      <c r="I227" s="12">
        <f t="shared" si="12"/>
        <v>462.59</v>
      </c>
      <c r="J227" s="12">
        <f t="shared" si="13"/>
        <v>61.315651346128121</v>
      </c>
      <c r="K227" s="12">
        <f t="shared" si="14"/>
        <v>13.254858805016998</v>
      </c>
      <c r="L227" s="12">
        <v>392.3</v>
      </c>
      <c r="M227" s="12">
        <f t="shared" si="15"/>
        <v>392.3</v>
      </c>
    </row>
    <row r="228" spans="1:13" ht="35.25" customHeight="1" thickBot="1" x14ac:dyDescent="0.25">
      <c r="A228" s="11">
        <v>222</v>
      </c>
      <c r="B228" s="23" t="s">
        <v>153</v>
      </c>
      <c r="C228" s="19"/>
      <c r="D228" s="20" t="s">
        <v>309</v>
      </c>
      <c r="E228" s="25">
        <v>1</v>
      </c>
      <c r="F228" s="36">
        <v>18857.033333333333</v>
      </c>
      <c r="G228" s="21">
        <v>23571.29</v>
      </c>
      <c r="H228" s="21">
        <v>24278.43</v>
      </c>
      <c r="I228" s="12">
        <f t="shared" si="12"/>
        <v>22235.584444444441</v>
      </c>
      <c r="J228" s="12">
        <f t="shared" si="13"/>
        <v>2947.1965412392956</v>
      </c>
      <c r="K228" s="12">
        <f t="shared" si="14"/>
        <v>13.254414556104246</v>
      </c>
      <c r="L228" s="12">
        <v>18857.033333333333</v>
      </c>
      <c r="M228" s="12">
        <f t="shared" si="15"/>
        <v>18857.033333333333</v>
      </c>
    </row>
    <row r="229" spans="1:13" ht="35.25" customHeight="1" thickBot="1" x14ac:dyDescent="0.25">
      <c r="A229" s="11">
        <v>223</v>
      </c>
      <c r="B229" s="23" t="s">
        <v>154</v>
      </c>
      <c r="C229" s="19"/>
      <c r="D229" s="20" t="s">
        <v>309</v>
      </c>
      <c r="E229" s="24">
        <v>1</v>
      </c>
      <c r="F229" s="36">
        <v>356.26666666666665</v>
      </c>
      <c r="G229" s="21">
        <v>445.33</v>
      </c>
      <c r="H229" s="21">
        <v>458.69</v>
      </c>
      <c r="I229" s="12">
        <f t="shared" si="12"/>
        <v>420.09555555555556</v>
      </c>
      <c r="J229" s="12">
        <f t="shared" si="13"/>
        <v>55.679598531172878</v>
      </c>
      <c r="K229" s="12">
        <f t="shared" si="14"/>
        <v>13.25403180177409</v>
      </c>
      <c r="L229" s="12">
        <v>356.26666666666665</v>
      </c>
      <c r="M229" s="12">
        <f t="shared" si="15"/>
        <v>356.26666666666665</v>
      </c>
    </row>
    <row r="230" spans="1:13" ht="35.25" customHeight="1" thickBot="1" x14ac:dyDescent="0.25">
      <c r="A230" s="11">
        <v>224</v>
      </c>
      <c r="B230" s="23" t="s">
        <v>37</v>
      </c>
      <c r="C230" s="19"/>
      <c r="D230" s="20" t="s">
        <v>309</v>
      </c>
      <c r="E230" s="25">
        <v>1</v>
      </c>
      <c r="F230" s="36">
        <v>402.73333333333329</v>
      </c>
      <c r="G230" s="21">
        <v>503.42</v>
      </c>
      <c r="H230" s="21">
        <v>518.52</v>
      </c>
      <c r="I230" s="12">
        <f t="shared" si="12"/>
        <v>474.89111111111106</v>
      </c>
      <c r="J230" s="12">
        <f t="shared" si="13"/>
        <v>62.944905833359023</v>
      </c>
      <c r="K230" s="12">
        <f t="shared" si="14"/>
        <v>13.254597603666602</v>
      </c>
      <c r="L230" s="12">
        <v>402.73333333333329</v>
      </c>
      <c r="M230" s="12">
        <f t="shared" si="15"/>
        <v>402.73333333333329</v>
      </c>
    </row>
    <row r="231" spans="1:13" ht="35.25" customHeight="1" thickBot="1" x14ac:dyDescent="0.25">
      <c r="A231" s="11">
        <v>225</v>
      </c>
      <c r="B231" s="23" t="s">
        <v>88</v>
      </c>
      <c r="C231" s="19"/>
      <c r="D231" s="20" t="s">
        <v>309</v>
      </c>
      <c r="E231" s="25">
        <v>1</v>
      </c>
      <c r="F231" s="36">
        <v>165.60000000000002</v>
      </c>
      <c r="G231" s="21">
        <v>207</v>
      </c>
      <c r="H231" s="21">
        <v>213.21</v>
      </c>
      <c r="I231" s="12">
        <f t="shared" si="12"/>
        <v>195.27</v>
      </c>
      <c r="J231" s="12">
        <f t="shared" si="13"/>
        <v>25.881899080245109</v>
      </c>
      <c r="K231" s="12">
        <f t="shared" si="14"/>
        <v>13.254416490113744</v>
      </c>
      <c r="L231" s="12">
        <v>165.60000000000002</v>
      </c>
      <c r="M231" s="12">
        <f t="shared" si="15"/>
        <v>165.60000000000002</v>
      </c>
    </row>
    <row r="232" spans="1:13" ht="35.25" customHeight="1" thickBot="1" x14ac:dyDescent="0.25">
      <c r="A232" s="11">
        <v>226</v>
      </c>
      <c r="B232" s="23" t="s">
        <v>60</v>
      </c>
      <c r="C232" s="19"/>
      <c r="D232" s="20" t="s">
        <v>309</v>
      </c>
      <c r="E232" s="24">
        <v>1</v>
      </c>
      <c r="F232" s="36">
        <v>163.23333333333332</v>
      </c>
      <c r="G232" s="21">
        <v>204.04</v>
      </c>
      <c r="H232" s="21">
        <v>210.16</v>
      </c>
      <c r="I232" s="12">
        <f t="shared" si="12"/>
        <v>192.47777777777776</v>
      </c>
      <c r="J232" s="12">
        <f t="shared" si="13"/>
        <v>25.510620301124714</v>
      </c>
      <c r="K232" s="12">
        <f t="shared" si="14"/>
        <v>13.253800306535959</v>
      </c>
      <c r="L232" s="12">
        <v>163.23333333333332</v>
      </c>
      <c r="M232" s="12">
        <f t="shared" si="15"/>
        <v>163.23333333333332</v>
      </c>
    </row>
    <row r="233" spans="1:13" ht="35.25" customHeight="1" thickBot="1" x14ac:dyDescent="0.25">
      <c r="A233" s="11">
        <v>227</v>
      </c>
      <c r="B233" s="23" t="s">
        <v>155</v>
      </c>
      <c r="C233" s="19"/>
      <c r="D233" s="20" t="s">
        <v>309</v>
      </c>
      <c r="E233" s="25">
        <v>1</v>
      </c>
      <c r="F233" s="36">
        <v>2469.3666666666668</v>
      </c>
      <c r="G233" s="21">
        <v>3086.71</v>
      </c>
      <c r="H233" s="21">
        <v>3179.31</v>
      </c>
      <c r="I233" s="12">
        <f t="shared" si="12"/>
        <v>2911.7955555555559</v>
      </c>
      <c r="J233" s="12">
        <f t="shared" si="13"/>
        <v>385.94194031303675</v>
      </c>
      <c r="K233" s="12">
        <f t="shared" si="14"/>
        <v>13.254431258976249</v>
      </c>
      <c r="L233" s="12">
        <v>2469.3666666666668</v>
      </c>
      <c r="M233" s="12">
        <f t="shared" si="15"/>
        <v>2469.3666666666668</v>
      </c>
    </row>
    <row r="234" spans="1:13" ht="35.25" customHeight="1" thickBot="1" x14ac:dyDescent="0.25">
      <c r="A234" s="11">
        <v>228</v>
      </c>
      <c r="B234" s="23" t="s">
        <v>156</v>
      </c>
      <c r="C234" s="19"/>
      <c r="D234" s="20" t="s">
        <v>309</v>
      </c>
      <c r="E234" s="25">
        <v>1</v>
      </c>
      <c r="F234" s="36">
        <v>37368.233333333337</v>
      </c>
      <c r="G234" s="21">
        <v>46710.29</v>
      </c>
      <c r="H234" s="21">
        <v>48111.6</v>
      </c>
      <c r="I234" s="12">
        <f t="shared" si="12"/>
        <v>44063.374444444453</v>
      </c>
      <c r="J234" s="12">
        <f t="shared" si="13"/>
        <v>5840.3427384265615</v>
      </c>
      <c r="K234" s="12">
        <f t="shared" si="14"/>
        <v>13.254415514159327</v>
      </c>
      <c r="L234" s="12">
        <v>37368.233333333337</v>
      </c>
      <c r="M234" s="12">
        <f t="shared" si="15"/>
        <v>37368.233333333337</v>
      </c>
    </row>
    <row r="235" spans="1:13" ht="35.25" customHeight="1" thickBot="1" x14ac:dyDescent="0.25">
      <c r="A235" s="11">
        <v>229</v>
      </c>
      <c r="B235" s="23" t="s">
        <v>135</v>
      </c>
      <c r="C235" s="19"/>
      <c r="D235" s="20" t="s">
        <v>309</v>
      </c>
      <c r="E235" s="24">
        <v>1</v>
      </c>
      <c r="F235" s="36">
        <v>5255.2333333333336</v>
      </c>
      <c r="G235" s="21">
        <v>6569.04</v>
      </c>
      <c r="H235" s="21">
        <v>6766.11</v>
      </c>
      <c r="I235" s="12">
        <f t="shared" si="12"/>
        <v>6196.7944444444447</v>
      </c>
      <c r="J235" s="12">
        <f t="shared" si="13"/>
        <v>821.34775868238921</v>
      </c>
      <c r="K235" s="12">
        <f t="shared" si="14"/>
        <v>13.254397350855241</v>
      </c>
      <c r="L235" s="12">
        <v>5255.2333333333336</v>
      </c>
      <c r="M235" s="12">
        <f t="shared" si="15"/>
        <v>5255.2333333333336</v>
      </c>
    </row>
    <row r="236" spans="1:13" ht="35.25" customHeight="1" thickBot="1" x14ac:dyDescent="0.25">
      <c r="A236" s="11">
        <v>230</v>
      </c>
      <c r="B236" s="23" t="s">
        <v>109</v>
      </c>
      <c r="C236" s="19"/>
      <c r="D236" s="20" t="s">
        <v>309</v>
      </c>
      <c r="E236" s="25">
        <v>1</v>
      </c>
      <c r="F236" s="36">
        <v>545.73333333333323</v>
      </c>
      <c r="G236" s="21">
        <v>682.17</v>
      </c>
      <c r="H236" s="21">
        <v>702.63</v>
      </c>
      <c r="I236" s="12">
        <f t="shared" si="12"/>
        <v>643.51111111111106</v>
      </c>
      <c r="J236" s="12">
        <f t="shared" si="13"/>
        <v>85.293746959377529</v>
      </c>
      <c r="K236" s="12">
        <f t="shared" si="14"/>
        <v>13.254432672049138</v>
      </c>
      <c r="L236" s="12">
        <v>545.73333333333323</v>
      </c>
      <c r="M236" s="12">
        <f t="shared" si="15"/>
        <v>545.73333333333323</v>
      </c>
    </row>
    <row r="237" spans="1:13" ht="35.25" customHeight="1" thickBot="1" x14ac:dyDescent="0.25">
      <c r="A237" s="11">
        <v>231</v>
      </c>
      <c r="B237" s="23" t="s">
        <v>157</v>
      </c>
      <c r="C237" s="19"/>
      <c r="D237" s="20" t="s">
        <v>309</v>
      </c>
      <c r="E237" s="25">
        <v>1</v>
      </c>
      <c r="F237" s="36">
        <v>1093.8999999999999</v>
      </c>
      <c r="G237" s="21">
        <v>1367.38</v>
      </c>
      <c r="H237" s="21">
        <v>1408.4</v>
      </c>
      <c r="I237" s="12">
        <f t="shared" si="12"/>
        <v>1289.8933333333332</v>
      </c>
      <c r="J237" s="12">
        <f t="shared" si="13"/>
        <v>170.96988077826296</v>
      </c>
      <c r="K237" s="12">
        <f t="shared" si="14"/>
        <v>13.254575115637182</v>
      </c>
      <c r="L237" s="12">
        <v>1093.8999999999999</v>
      </c>
      <c r="M237" s="12">
        <f t="shared" si="15"/>
        <v>1093.8999999999999</v>
      </c>
    </row>
    <row r="238" spans="1:13" ht="35.25" customHeight="1" thickBot="1" x14ac:dyDescent="0.25">
      <c r="A238" s="11">
        <v>232</v>
      </c>
      <c r="B238" s="23" t="s">
        <v>153</v>
      </c>
      <c r="C238" s="19"/>
      <c r="D238" s="20" t="s">
        <v>309</v>
      </c>
      <c r="E238" s="24">
        <v>1</v>
      </c>
      <c r="F238" s="36">
        <v>12170.466666666665</v>
      </c>
      <c r="G238" s="21">
        <v>15213.08</v>
      </c>
      <c r="H238" s="21">
        <v>15669.48</v>
      </c>
      <c r="I238" s="12">
        <f t="shared" si="12"/>
        <v>14351.008888888888</v>
      </c>
      <c r="J238" s="12">
        <f t="shared" si="13"/>
        <v>1902.1431405576079</v>
      </c>
      <c r="K238" s="12">
        <f t="shared" si="14"/>
        <v>13.254421032589015</v>
      </c>
      <c r="L238" s="12">
        <v>12170.466666666665</v>
      </c>
      <c r="M238" s="12">
        <f t="shared" si="15"/>
        <v>12170.466666666665</v>
      </c>
    </row>
    <row r="239" spans="1:13" ht="35.25" customHeight="1" thickBot="1" x14ac:dyDescent="0.25">
      <c r="A239" s="11">
        <v>233</v>
      </c>
      <c r="B239" s="23" t="s">
        <v>109</v>
      </c>
      <c r="C239" s="19"/>
      <c r="D239" s="20" t="s">
        <v>309</v>
      </c>
      <c r="E239" s="25">
        <v>1</v>
      </c>
      <c r="F239" s="36">
        <v>213.26666666666665</v>
      </c>
      <c r="G239" s="21">
        <v>266.58</v>
      </c>
      <c r="H239" s="21">
        <v>274.58</v>
      </c>
      <c r="I239" s="12">
        <f t="shared" si="12"/>
        <v>251.47555555555553</v>
      </c>
      <c r="J239" s="12">
        <f t="shared" si="13"/>
        <v>33.330757456028479</v>
      </c>
      <c r="K239" s="12">
        <f t="shared" si="14"/>
        <v>13.254074489424921</v>
      </c>
      <c r="L239" s="12">
        <v>213.26666666666665</v>
      </c>
      <c r="M239" s="12">
        <f t="shared" si="15"/>
        <v>213.26666666666665</v>
      </c>
    </row>
    <row r="240" spans="1:13" ht="35.25" customHeight="1" thickBot="1" x14ac:dyDescent="0.25">
      <c r="A240" s="11">
        <v>234</v>
      </c>
      <c r="B240" s="23" t="s">
        <v>61</v>
      </c>
      <c r="C240" s="19"/>
      <c r="D240" s="20" t="s">
        <v>309</v>
      </c>
      <c r="E240" s="25">
        <v>1</v>
      </c>
      <c r="F240" s="36">
        <v>2583.5</v>
      </c>
      <c r="G240" s="21">
        <v>3229.38</v>
      </c>
      <c r="H240" s="21">
        <v>3326.26</v>
      </c>
      <c r="I240" s="12">
        <f t="shared" si="12"/>
        <v>3046.3799999999997</v>
      </c>
      <c r="J240" s="12">
        <f t="shared" si="13"/>
        <v>403.78193917014352</v>
      </c>
      <c r="K240" s="12">
        <f t="shared" si="14"/>
        <v>13.254483655031335</v>
      </c>
      <c r="L240" s="12">
        <v>2583.5</v>
      </c>
      <c r="M240" s="12">
        <f t="shared" si="15"/>
        <v>2583.5</v>
      </c>
    </row>
    <row r="241" spans="1:13" ht="35.25" customHeight="1" thickBot="1" x14ac:dyDescent="0.25">
      <c r="A241" s="11">
        <v>235</v>
      </c>
      <c r="B241" s="23" t="s">
        <v>137</v>
      </c>
      <c r="C241" s="19"/>
      <c r="D241" s="20" t="s">
        <v>309</v>
      </c>
      <c r="E241" s="24">
        <v>1</v>
      </c>
      <c r="F241" s="36">
        <v>116.73333333333333</v>
      </c>
      <c r="G241" s="21">
        <v>145.91999999999999</v>
      </c>
      <c r="H241" s="21">
        <v>150.29</v>
      </c>
      <c r="I241" s="12">
        <f t="shared" si="12"/>
        <v>137.64777777777775</v>
      </c>
      <c r="J241" s="12">
        <f t="shared" si="13"/>
        <v>18.243758242610454</v>
      </c>
      <c r="K241" s="12">
        <f t="shared" si="14"/>
        <v>13.253943170854285</v>
      </c>
      <c r="L241" s="12">
        <v>116.73333333333333</v>
      </c>
      <c r="M241" s="12">
        <f t="shared" si="15"/>
        <v>116.73333333333333</v>
      </c>
    </row>
    <row r="242" spans="1:13" ht="35.25" customHeight="1" thickBot="1" x14ac:dyDescent="0.25">
      <c r="A242" s="11">
        <v>236</v>
      </c>
      <c r="B242" s="23" t="s">
        <v>158</v>
      </c>
      <c r="C242" s="19"/>
      <c r="D242" s="20" t="s">
        <v>309</v>
      </c>
      <c r="E242" s="25">
        <v>1</v>
      </c>
      <c r="F242" s="36">
        <v>5011.0999999999995</v>
      </c>
      <c r="G242" s="21">
        <v>6263.88</v>
      </c>
      <c r="H242" s="21">
        <v>6451.79</v>
      </c>
      <c r="I242" s="12">
        <f t="shared" si="12"/>
        <v>5908.9233333333332</v>
      </c>
      <c r="J242" s="12">
        <f t="shared" si="13"/>
        <v>783.19384282138265</v>
      </c>
      <c r="K242" s="12">
        <f t="shared" si="14"/>
        <v>13.254425529660214</v>
      </c>
      <c r="L242" s="12">
        <v>5011.0999999999995</v>
      </c>
      <c r="M242" s="12">
        <f t="shared" si="15"/>
        <v>5011.0999999999995</v>
      </c>
    </row>
    <row r="243" spans="1:13" ht="35.25" customHeight="1" thickBot="1" x14ac:dyDescent="0.25">
      <c r="A243" s="11">
        <v>237</v>
      </c>
      <c r="B243" s="23" t="s">
        <v>159</v>
      </c>
      <c r="C243" s="19"/>
      <c r="D243" s="20" t="s">
        <v>309</v>
      </c>
      <c r="E243" s="25">
        <v>1</v>
      </c>
      <c r="F243" s="36">
        <v>933.0333333333333</v>
      </c>
      <c r="G243" s="21">
        <v>1166.29</v>
      </c>
      <c r="H243" s="21">
        <v>1201.28</v>
      </c>
      <c r="I243" s="12">
        <f t="shared" si="12"/>
        <v>1100.2011111111112</v>
      </c>
      <c r="J243" s="12">
        <f t="shared" si="13"/>
        <v>145.82480745870936</v>
      </c>
      <c r="K243" s="12">
        <f t="shared" si="14"/>
        <v>13.254377403003936</v>
      </c>
      <c r="L243" s="12">
        <v>933.0333333333333</v>
      </c>
      <c r="M243" s="12">
        <f t="shared" si="15"/>
        <v>933.0333333333333</v>
      </c>
    </row>
    <row r="244" spans="1:13" ht="35.25" customHeight="1" thickBot="1" x14ac:dyDescent="0.25">
      <c r="A244" s="11">
        <v>238</v>
      </c>
      <c r="B244" s="23" t="s">
        <v>160</v>
      </c>
      <c r="C244" s="19"/>
      <c r="D244" s="20" t="s">
        <v>309</v>
      </c>
      <c r="E244" s="24">
        <v>1</v>
      </c>
      <c r="F244" s="36">
        <v>18063.233333333334</v>
      </c>
      <c r="G244" s="21">
        <v>22579.040000000001</v>
      </c>
      <c r="H244" s="21">
        <v>23256.41</v>
      </c>
      <c r="I244" s="12">
        <f t="shared" si="12"/>
        <v>21299.56111111111</v>
      </c>
      <c r="J244" s="12">
        <f t="shared" si="13"/>
        <v>2823.1313542123712</v>
      </c>
      <c r="K244" s="12">
        <f t="shared" si="14"/>
        <v>13.254410921827207</v>
      </c>
      <c r="L244" s="12">
        <v>18063.233333333334</v>
      </c>
      <c r="M244" s="12">
        <f t="shared" si="15"/>
        <v>18063.233333333334</v>
      </c>
    </row>
    <row r="245" spans="1:13" ht="35.25" customHeight="1" thickBot="1" x14ac:dyDescent="0.25">
      <c r="A245" s="11">
        <v>239</v>
      </c>
      <c r="B245" s="23" t="s">
        <v>137</v>
      </c>
      <c r="C245" s="19"/>
      <c r="D245" s="20" t="s">
        <v>309</v>
      </c>
      <c r="E245" s="25">
        <v>1</v>
      </c>
      <c r="F245" s="36">
        <v>522.13333333333333</v>
      </c>
      <c r="G245" s="21">
        <v>652.66999999999996</v>
      </c>
      <c r="H245" s="21">
        <v>672.25</v>
      </c>
      <c r="I245" s="12">
        <f t="shared" si="12"/>
        <v>615.68444444444447</v>
      </c>
      <c r="J245" s="12">
        <f t="shared" si="13"/>
        <v>81.606996590933278</v>
      </c>
      <c r="K245" s="12">
        <f t="shared" si="14"/>
        <v>13.254678971883136</v>
      </c>
      <c r="L245" s="12">
        <v>522.13333333333333</v>
      </c>
      <c r="M245" s="12">
        <f t="shared" si="15"/>
        <v>522.13333333333333</v>
      </c>
    </row>
    <row r="246" spans="1:13" ht="35.25" customHeight="1" thickBot="1" x14ac:dyDescent="0.25">
      <c r="A246" s="11">
        <v>240</v>
      </c>
      <c r="B246" s="23" t="s">
        <v>161</v>
      </c>
      <c r="C246" s="19"/>
      <c r="D246" s="20" t="s">
        <v>309</v>
      </c>
      <c r="E246" s="25">
        <v>1</v>
      </c>
      <c r="F246" s="36">
        <v>892.5</v>
      </c>
      <c r="G246" s="21">
        <v>1115.6300000000001</v>
      </c>
      <c r="H246" s="21">
        <v>1149.0899999999999</v>
      </c>
      <c r="I246" s="12">
        <f t="shared" si="12"/>
        <v>1052.4066666666668</v>
      </c>
      <c r="J246" s="12">
        <f t="shared" si="13"/>
        <v>139.4901409897239</v>
      </c>
      <c r="K246" s="12">
        <f t="shared" si="14"/>
        <v>13.254395416511096</v>
      </c>
      <c r="L246" s="12">
        <v>892.5</v>
      </c>
      <c r="M246" s="12">
        <f t="shared" si="15"/>
        <v>892.5</v>
      </c>
    </row>
    <row r="247" spans="1:13" ht="35.25" customHeight="1" thickBot="1" x14ac:dyDescent="0.25">
      <c r="A247" s="11">
        <v>241</v>
      </c>
      <c r="B247" s="23" t="s">
        <v>60</v>
      </c>
      <c r="C247" s="19"/>
      <c r="D247" s="20" t="s">
        <v>309</v>
      </c>
      <c r="E247" s="24">
        <v>1</v>
      </c>
      <c r="F247" s="36">
        <v>688.73333333333323</v>
      </c>
      <c r="G247" s="21">
        <v>860.92</v>
      </c>
      <c r="H247" s="21">
        <v>886.74</v>
      </c>
      <c r="I247" s="12">
        <f t="shared" si="12"/>
        <v>812.13111111111118</v>
      </c>
      <c r="J247" s="12">
        <f t="shared" si="13"/>
        <v>107.64258808840535</v>
      </c>
      <c r="K247" s="12">
        <f t="shared" si="14"/>
        <v>13.254336229175475</v>
      </c>
      <c r="L247" s="12">
        <v>688.73333333333323</v>
      </c>
      <c r="M247" s="12">
        <f t="shared" si="15"/>
        <v>688.73333333333323</v>
      </c>
    </row>
    <row r="248" spans="1:13" ht="35.25" customHeight="1" thickBot="1" x14ac:dyDescent="0.25">
      <c r="A248" s="11">
        <v>242</v>
      </c>
      <c r="B248" s="23" t="s">
        <v>162</v>
      </c>
      <c r="C248" s="19"/>
      <c r="D248" s="20" t="s">
        <v>309</v>
      </c>
      <c r="E248" s="25">
        <v>1</v>
      </c>
      <c r="F248" s="36">
        <v>999.76666666666654</v>
      </c>
      <c r="G248" s="21">
        <v>1249.71</v>
      </c>
      <c r="H248" s="21">
        <v>1287.2</v>
      </c>
      <c r="I248" s="12">
        <f t="shared" si="12"/>
        <v>1178.892222222222</v>
      </c>
      <c r="J248" s="12">
        <f t="shared" si="13"/>
        <v>156.25571514288714</v>
      </c>
      <c r="K248" s="12">
        <f t="shared" si="14"/>
        <v>13.2544529684269</v>
      </c>
      <c r="L248" s="12">
        <v>999.76666666666654</v>
      </c>
      <c r="M248" s="12">
        <f t="shared" si="15"/>
        <v>999.76666666666654</v>
      </c>
    </row>
    <row r="249" spans="1:13" ht="35.25" customHeight="1" thickBot="1" x14ac:dyDescent="0.25">
      <c r="A249" s="11">
        <v>243</v>
      </c>
      <c r="B249" s="23" t="s">
        <v>163</v>
      </c>
      <c r="C249" s="19"/>
      <c r="D249" s="20" t="s">
        <v>309</v>
      </c>
      <c r="E249" s="25">
        <v>1</v>
      </c>
      <c r="F249" s="36">
        <v>215.70000000000002</v>
      </c>
      <c r="G249" s="21">
        <v>269.63</v>
      </c>
      <c r="H249" s="21">
        <v>277.70999999999998</v>
      </c>
      <c r="I249" s="12">
        <f t="shared" si="12"/>
        <v>254.34666666666666</v>
      </c>
      <c r="J249" s="12">
        <f t="shared" si="13"/>
        <v>33.711944965150266</v>
      </c>
      <c r="K249" s="12">
        <f t="shared" si="14"/>
        <v>13.25432937925283</v>
      </c>
      <c r="L249" s="12">
        <v>215.70000000000002</v>
      </c>
      <c r="M249" s="12">
        <f t="shared" si="15"/>
        <v>215.70000000000002</v>
      </c>
    </row>
    <row r="250" spans="1:13" ht="35.25" customHeight="1" thickBot="1" x14ac:dyDescent="0.25">
      <c r="A250" s="11">
        <v>244</v>
      </c>
      <c r="B250" s="23" t="s">
        <v>87</v>
      </c>
      <c r="C250" s="19"/>
      <c r="D250" s="20" t="s">
        <v>309</v>
      </c>
      <c r="E250" s="24">
        <v>1</v>
      </c>
      <c r="F250" s="36">
        <v>132.26666666666668</v>
      </c>
      <c r="G250" s="21">
        <v>165.33</v>
      </c>
      <c r="H250" s="21">
        <v>170.29</v>
      </c>
      <c r="I250" s="12">
        <f t="shared" si="12"/>
        <v>155.96222222222221</v>
      </c>
      <c r="J250" s="12">
        <f t="shared" si="13"/>
        <v>20.670266442763012</v>
      </c>
      <c r="K250" s="12">
        <f t="shared" si="14"/>
        <v>13.253380304693952</v>
      </c>
      <c r="L250" s="12">
        <v>132.26666666666668</v>
      </c>
      <c r="M250" s="12">
        <f t="shared" si="15"/>
        <v>132.26666666666668</v>
      </c>
    </row>
    <row r="251" spans="1:13" ht="35.25" customHeight="1" thickBot="1" x14ac:dyDescent="0.25">
      <c r="A251" s="11">
        <v>245</v>
      </c>
      <c r="B251" s="23" t="s">
        <v>164</v>
      </c>
      <c r="C251" s="19"/>
      <c r="D251" s="20" t="s">
        <v>309</v>
      </c>
      <c r="E251" s="25">
        <v>1</v>
      </c>
      <c r="F251" s="36">
        <v>210.9</v>
      </c>
      <c r="G251" s="21">
        <v>263.63</v>
      </c>
      <c r="H251" s="21">
        <v>271.52999999999997</v>
      </c>
      <c r="I251" s="12">
        <f t="shared" si="12"/>
        <v>248.68666666666664</v>
      </c>
      <c r="J251" s="12">
        <f t="shared" si="13"/>
        <v>32.961744998305605</v>
      </c>
      <c r="K251" s="12">
        <f t="shared" si="14"/>
        <v>13.254327399259688</v>
      </c>
      <c r="L251" s="12">
        <v>210.9</v>
      </c>
      <c r="M251" s="12">
        <f t="shared" si="15"/>
        <v>210.9</v>
      </c>
    </row>
    <row r="252" spans="1:13" ht="35.25" customHeight="1" thickBot="1" x14ac:dyDescent="0.25">
      <c r="A252" s="11">
        <v>246</v>
      </c>
      <c r="B252" s="23" t="s">
        <v>135</v>
      </c>
      <c r="C252" s="19"/>
      <c r="D252" s="20" t="s">
        <v>309</v>
      </c>
      <c r="E252" s="25">
        <v>1</v>
      </c>
      <c r="F252" s="36">
        <v>6104.8666666666659</v>
      </c>
      <c r="G252" s="21">
        <v>7631.08</v>
      </c>
      <c r="H252" s="21">
        <v>7860.02</v>
      </c>
      <c r="I252" s="12">
        <f t="shared" si="12"/>
        <v>7198.655555555556</v>
      </c>
      <c r="J252" s="12">
        <f t="shared" si="13"/>
        <v>954.14044091663231</v>
      </c>
      <c r="K252" s="12">
        <f t="shared" si="14"/>
        <v>13.254425545896209</v>
      </c>
      <c r="L252" s="12">
        <v>6104.8666666666659</v>
      </c>
      <c r="M252" s="12">
        <f t="shared" si="15"/>
        <v>6104.8666666666659</v>
      </c>
    </row>
    <row r="253" spans="1:13" ht="35.25" customHeight="1" thickBot="1" x14ac:dyDescent="0.25">
      <c r="A253" s="11">
        <v>247</v>
      </c>
      <c r="B253" s="23" t="s">
        <v>165</v>
      </c>
      <c r="C253" s="19"/>
      <c r="D253" s="20" t="s">
        <v>309</v>
      </c>
      <c r="E253" s="24">
        <v>1</v>
      </c>
      <c r="F253" s="36">
        <v>19806.666666666668</v>
      </c>
      <c r="G253" s="21">
        <v>24758.33</v>
      </c>
      <c r="H253" s="21">
        <v>25501.08</v>
      </c>
      <c r="I253" s="12">
        <f t="shared" si="12"/>
        <v>23355.358888888892</v>
      </c>
      <c r="J253" s="12">
        <f t="shared" si="13"/>
        <v>3095.6149238350235</v>
      </c>
      <c r="K253" s="12">
        <f t="shared" si="14"/>
        <v>13.254409570677739</v>
      </c>
      <c r="L253" s="12">
        <v>19806.666666666668</v>
      </c>
      <c r="M253" s="12">
        <f t="shared" si="15"/>
        <v>19806.666666666668</v>
      </c>
    </row>
    <row r="254" spans="1:13" ht="35.25" customHeight="1" thickBot="1" x14ac:dyDescent="0.25">
      <c r="A254" s="11">
        <v>248</v>
      </c>
      <c r="B254" s="23" t="s">
        <v>166</v>
      </c>
      <c r="C254" s="19"/>
      <c r="D254" s="20" t="s">
        <v>309</v>
      </c>
      <c r="E254" s="25">
        <v>1</v>
      </c>
      <c r="F254" s="36">
        <v>743.69999999999993</v>
      </c>
      <c r="G254" s="21">
        <v>929.63</v>
      </c>
      <c r="H254" s="21">
        <v>957.51</v>
      </c>
      <c r="I254" s="12">
        <f t="shared" si="12"/>
        <v>876.94666666666672</v>
      </c>
      <c r="J254" s="12">
        <f t="shared" si="13"/>
        <v>116.23394182997166</v>
      </c>
      <c r="K254" s="12">
        <f t="shared" si="14"/>
        <v>13.254391201666197</v>
      </c>
      <c r="L254" s="12">
        <v>743.69999999999993</v>
      </c>
      <c r="M254" s="12">
        <f t="shared" si="15"/>
        <v>743.69999999999993</v>
      </c>
    </row>
    <row r="255" spans="1:13" ht="35.25" customHeight="1" thickBot="1" x14ac:dyDescent="0.25">
      <c r="A255" s="11">
        <v>249</v>
      </c>
      <c r="B255" s="23" t="s">
        <v>88</v>
      </c>
      <c r="C255" s="19"/>
      <c r="D255" s="20" t="s">
        <v>309</v>
      </c>
      <c r="E255" s="25">
        <v>1</v>
      </c>
      <c r="F255" s="36">
        <v>91.733333333333348</v>
      </c>
      <c r="G255" s="21">
        <v>114.67</v>
      </c>
      <c r="H255" s="21">
        <v>118.11</v>
      </c>
      <c r="I255" s="12">
        <f t="shared" si="12"/>
        <v>108.17111111111113</v>
      </c>
      <c r="J255" s="12">
        <f t="shared" si="13"/>
        <v>14.339065649605649</v>
      </c>
      <c r="K255" s="12">
        <f t="shared" si="14"/>
        <v>13.255910475835694</v>
      </c>
      <c r="L255" s="12">
        <v>91.733333333333348</v>
      </c>
      <c r="M255" s="12">
        <f t="shared" si="15"/>
        <v>91.733333333333348</v>
      </c>
    </row>
    <row r="256" spans="1:13" ht="35.25" customHeight="1" thickBot="1" x14ac:dyDescent="0.25">
      <c r="A256" s="11">
        <v>250</v>
      </c>
      <c r="B256" s="23" t="s">
        <v>22</v>
      </c>
      <c r="C256" s="19"/>
      <c r="D256" s="20" t="s">
        <v>309</v>
      </c>
      <c r="E256" s="24">
        <v>1</v>
      </c>
      <c r="F256" s="36">
        <v>276.43333333333334</v>
      </c>
      <c r="G256" s="21">
        <v>345.54</v>
      </c>
      <c r="H256" s="21">
        <v>355.91</v>
      </c>
      <c r="I256" s="12">
        <f t="shared" si="12"/>
        <v>325.96111111111117</v>
      </c>
      <c r="J256" s="12">
        <f t="shared" si="13"/>
        <v>43.204569245667699</v>
      </c>
      <c r="K256" s="12">
        <f t="shared" si="14"/>
        <v>13.254516496889854</v>
      </c>
      <c r="L256" s="12">
        <v>276.43333333333334</v>
      </c>
      <c r="M256" s="12">
        <f t="shared" si="15"/>
        <v>276.43333333333334</v>
      </c>
    </row>
    <row r="257" spans="1:13" ht="35.25" customHeight="1" thickBot="1" x14ac:dyDescent="0.25">
      <c r="A257" s="11">
        <v>251</v>
      </c>
      <c r="B257" s="23" t="s">
        <v>167</v>
      </c>
      <c r="C257" s="19"/>
      <c r="D257" s="20" t="s">
        <v>309</v>
      </c>
      <c r="E257" s="25">
        <v>1</v>
      </c>
      <c r="F257" s="36">
        <v>943.76666666666677</v>
      </c>
      <c r="G257" s="21">
        <v>1179.71</v>
      </c>
      <c r="H257" s="21">
        <v>1215.0999999999999</v>
      </c>
      <c r="I257" s="12">
        <f t="shared" si="12"/>
        <v>1112.8588888888889</v>
      </c>
      <c r="J257" s="12">
        <f t="shared" si="13"/>
        <v>147.50338212067135</v>
      </c>
      <c r="K257" s="12">
        <f t="shared" si="14"/>
        <v>13.254455132936313</v>
      </c>
      <c r="L257" s="12">
        <v>943.76666666666677</v>
      </c>
      <c r="M257" s="12">
        <f t="shared" si="15"/>
        <v>943.76666666666677</v>
      </c>
    </row>
    <row r="258" spans="1:13" ht="35.25" customHeight="1" thickBot="1" x14ac:dyDescent="0.25">
      <c r="A258" s="11">
        <v>252</v>
      </c>
      <c r="B258" s="23" t="s">
        <v>168</v>
      </c>
      <c r="C258" s="19"/>
      <c r="D258" s="20" t="s">
        <v>309</v>
      </c>
      <c r="E258" s="25">
        <v>1</v>
      </c>
      <c r="F258" s="36">
        <v>25264.5</v>
      </c>
      <c r="G258" s="21">
        <v>31580.63</v>
      </c>
      <c r="H258" s="21">
        <v>32528.04</v>
      </c>
      <c r="I258" s="12">
        <f t="shared" si="12"/>
        <v>29791.056666666671</v>
      </c>
      <c r="J258" s="12">
        <f t="shared" si="13"/>
        <v>3948.6305055592284</v>
      </c>
      <c r="K258" s="12">
        <f t="shared" si="14"/>
        <v>13.254415745438685</v>
      </c>
      <c r="L258" s="12">
        <v>25264.5</v>
      </c>
      <c r="M258" s="12">
        <f t="shared" si="15"/>
        <v>25264.5</v>
      </c>
    </row>
    <row r="259" spans="1:13" ht="35.25" customHeight="1" thickBot="1" x14ac:dyDescent="0.25">
      <c r="A259" s="11">
        <v>253</v>
      </c>
      <c r="B259" s="23" t="s">
        <v>169</v>
      </c>
      <c r="C259" s="19"/>
      <c r="D259" s="20" t="s">
        <v>309</v>
      </c>
      <c r="E259" s="24">
        <v>1</v>
      </c>
      <c r="F259" s="36">
        <v>28789.433333333334</v>
      </c>
      <c r="G259" s="21">
        <v>35986.79</v>
      </c>
      <c r="H259" s="21">
        <v>37066.400000000001</v>
      </c>
      <c r="I259" s="12">
        <f t="shared" si="12"/>
        <v>33947.54111111111</v>
      </c>
      <c r="J259" s="12">
        <f t="shared" si="13"/>
        <v>4499.5495689461623</v>
      </c>
      <c r="K259" s="12">
        <f t="shared" si="14"/>
        <v>13.254419677169047</v>
      </c>
      <c r="L259" s="12">
        <v>28789.433333333334</v>
      </c>
      <c r="M259" s="12">
        <f t="shared" si="15"/>
        <v>28789.433333333334</v>
      </c>
    </row>
    <row r="260" spans="1:13" ht="35.25" customHeight="1" thickBot="1" x14ac:dyDescent="0.25">
      <c r="A260" s="11">
        <v>254</v>
      </c>
      <c r="B260" s="23" t="s">
        <v>170</v>
      </c>
      <c r="C260" s="19"/>
      <c r="D260" s="20" t="s">
        <v>309</v>
      </c>
      <c r="E260" s="25">
        <v>1</v>
      </c>
      <c r="F260" s="36">
        <v>144.36666666666667</v>
      </c>
      <c r="G260" s="21">
        <v>180.46</v>
      </c>
      <c r="H260" s="21">
        <v>185.87</v>
      </c>
      <c r="I260" s="12">
        <f t="shared" si="12"/>
        <v>170.23222222222225</v>
      </c>
      <c r="J260" s="12">
        <f t="shared" si="13"/>
        <v>22.562961865591625</v>
      </c>
      <c r="K260" s="12">
        <f t="shared" si="14"/>
        <v>13.254225064475625</v>
      </c>
      <c r="L260" s="12">
        <v>144.36666666666667</v>
      </c>
      <c r="M260" s="12">
        <f t="shared" si="15"/>
        <v>144.36666666666667</v>
      </c>
    </row>
    <row r="261" spans="1:13" ht="35.25" customHeight="1" thickBot="1" x14ac:dyDescent="0.25">
      <c r="A261" s="11">
        <v>255</v>
      </c>
      <c r="B261" s="23" t="s">
        <v>171</v>
      </c>
      <c r="C261" s="19"/>
      <c r="D261" s="20" t="s">
        <v>309</v>
      </c>
      <c r="E261" s="25">
        <v>1</v>
      </c>
      <c r="F261" s="36">
        <v>37126.566666666666</v>
      </c>
      <c r="G261" s="21">
        <v>46408.21</v>
      </c>
      <c r="H261" s="21">
        <v>47800.45</v>
      </c>
      <c r="I261" s="12">
        <f t="shared" si="12"/>
        <v>43778.408888888895</v>
      </c>
      <c r="J261" s="12">
        <f t="shared" si="13"/>
        <v>5802.5715649531394</v>
      </c>
      <c r="K261" s="12">
        <f t="shared" si="14"/>
        <v>13.254414018746697</v>
      </c>
      <c r="L261" s="12">
        <v>37126.566666666666</v>
      </c>
      <c r="M261" s="12">
        <f t="shared" si="15"/>
        <v>37126.566666666666</v>
      </c>
    </row>
    <row r="262" spans="1:13" ht="35.25" customHeight="1" thickBot="1" x14ac:dyDescent="0.25">
      <c r="A262" s="11">
        <v>256</v>
      </c>
      <c r="B262" s="23" t="s">
        <v>37</v>
      </c>
      <c r="C262" s="19"/>
      <c r="D262" s="20" t="s">
        <v>309</v>
      </c>
      <c r="E262" s="24">
        <v>1</v>
      </c>
      <c r="F262" s="36">
        <v>221.79999999999998</v>
      </c>
      <c r="G262" s="21">
        <v>277.25</v>
      </c>
      <c r="H262" s="21">
        <v>285.57</v>
      </c>
      <c r="I262" s="12">
        <f t="shared" si="12"/>
        <v>261.53999999999996</v>
      </c>
      <c r="J262" s="12">
        <f t="shared" si="13"/>
        <v>34.666356889642117</v>
      </c>
      <c r="K262" s="12">
        <f t="shared" si="14"/>
        <v>13.254705547771707</v>
      </c>
      <c r="L262" s="12">
        <v>221.79999999999998</v>
      </c>
      <c r="M262" s="12">
        <f t="shared" si="15"/>
        <v>221.79999999999998</v>
      </c>
    </row>
    <row r="263" spans="1:13" ht="35.25" customHeight="1" thickBot="1" x14ac:dyDescent="0.25">
      <c r="A263" s="11">
        <v>257</v>
      </c>
      <c r="B263" s="23" t="s">
        <v>171</v>
      </c>
      <c r="C263" s="19"/>
      <c r="D263" s="20" t="s">
        <v>309</v>
      </c>
      <c r="E263" s="25">
        <v>1</v>
      </c>
      <c r="F263" s="36">
        <v>8497.7666666666682</v>
      </c>
      <c r="G263" s="21">
        <v>10622.21</v>
      </c>
      <c r="H263" s="21">
        <v>10940.87</v>
      </c>
      <c r="I263" s="12">
        <f t="shared" si="12"/>
        <v>10020.282222222224</v>
      </c>
      <c r="J263" s="12">
        <f t="shared" si="13"/>
        <v>1328.1288572956619</v>
      </c>
      <c r="K263" s="12">
        <f t="shared" si="14"/>
        <v>13.254405692788154</v>
      </c>
      <c r="L263" s="12">
        <v>8497.7666666666682</v>
      </c>
      <c r="M263" s="12">
        <f t="shared" si="15"/>
        <v>8497.7666666666682</v>
      </c>
    </row>
    <row r="264" spans="1:13" ht="35.25" customHeight="1" thickBot="1" x14ac:dyDescent="0.25">
      <c r="A264" s="11">
        <v>258</v>
      </c>
      <c r="B264" s="23" t="s">
        <v>22</v>
      </c>
      <c r="C264" s="19"/>
      <c r="D264" s="20" t="s">
        <v>309</v>
      </c>
      <c r="E264" s="25">
        <v>1</v>
      </c>
      <c r="F264" s="36">
        <v>929.5</v>
      </c>
      <c r="G264" s="21">
        <v>1161.8800000000001</v>
      </c>
      <c r="H264" s="21">
        <v>1196.73</v>
      </c>
      <c r="I264" s="12">
        <f t="shared" ref="I264:I327" si="16">AVERAGE(F264:H264)</f>
        <v>1096.0366666666666</v>
      </c>
      <c r="J264" s="12">
        <f t="shared" ref="J264:J327" si="17">STDEV(F264:H264)</f>
        <v>145.2737988535213</v>
      </c>
      <c r="K264" s="12">
        <f t="shared" ref="K264:K327" si="18">J264/I264*100</f>
        <v>13.254465226545459</v>
      </c>
      <c r="L264" s="12">
        <v>929.5</v>
      </c>
      <c r="M264" s="12">
        <f t="shared" ref="M264:M327" si="19">L264*E264</f>
        <v>929.5</v>
      </c>
    </row>
    <row r="265" spans="1:13" ht="35.25" customHeight="1" thickBot="1" x14ac:dyDescent="0.25">
      <c r="A265" s="11">
        <v>259</v>
      </c>
      <c r="B265" s="23" t="s">
        <v>60</v>
      </c>
      <c r="C265" s="19"/>
      <c r="D265" s="20" t="s">
        <v>309</v>
      </c>
      <c r="E265" s="24">
        <v>1</v>
      </c>
      <c r="F265" s="36">
        <v>239.5</v>
      </c>
      <c r="G265" s="21">
        <v>299.38</v>
      </c>
      <c r="H265" s="21">
        <v>308.36</v>
      </c>
      <c r="I265" s="12">
        <f t="shared" si="16"/>
        <v>282.41333333333336</v>
      </c>
      <c r="J265" s="12">
        <f t="shared" si="17"/>
        <v>37.434285532561148</v>
      </c>
      <c r="K265" s="12">
        <f t="shared" si="18"/>
        <v>13.25514099873512</v>
      </c>
      <c r="L265" s="12">
        <v>239.5</v>
      </c>
      <c r="M265" s="12">
        <f t="shared" si="19"/>
        <v>239.5</v>
      </c>
    </row>
    <row r="266" spans="1:13" ht="35.25" customHeight="1" thickBot="1" x14ac:dyDescent="0.25">
      <c r="A266" s="11">
        <v>260</v>
      </c>
      <c r="B266" s="23" t="s">
        <v>60</v>
      </c>
      <c r="C266" s="19"/>
      <c r="D266" s="20" t="s">
        <v>309</v>
      </c>
      <c r="E266" s="25">
        <v>1</v>
      </c>
      <c r="F266" s="36">
        <v>406.33333333333331</v>
      </c>
      <c r="G266" s="21">
        <v>507.92</v>
      </c>
      <c r="H266" s="21">
        <v>523.15</v>
      </c>
      <c r="I266" s="12">
        <f t="shared" si="16"/>
        <v>479.1344444444444</v>
      </c>
      <c r="J266" s="12">
        <f t="shared" si="17"/>
        <v>63.505823034264537</v>
      </c>
      <c r="K266" s="12">
        <f t="shared" si="18"/>
        <v>13.254280457314948</v>
      </c>
      <c r="L266" s="12">
        <v>406.33333333333331</v>
      </c>
      <c r="M266" s="12">
        <f t="shared" si="19"/>
        <v>406.33333333333331</v>
      </c>
    </row>
    <row r="267" spans="1:13" ht="35.25" customHeight="1" thickBot="1" x14ac:dyDescent="0.25">
      <c r="A267" s="11">
        <v>261</v>
      </c>
      <c r="B267" s="23" t="s">
        <v>172</v>
      </c>
      <c r="C267" s="19"/>
      <c r="D267" s="20" t="s">
        <v>309</v>
      </c>
      <c r="E267" s="25">
        <v>1</v>
      </c>
      <c r="F267" s="36">
        <v>1955.5</v>
      </c>
      <c r="G267" s="21">
        <v>2444.38</v>
      </c>
      <c r="H267" s="21">
        <v>2517.71</v>
      </c>
      <c r="I267" s="12">
        <f t="shared" si="16"/>
        <v>2305.8633333333332</v>
      </c>
      <c r="J267" s="12">
        <f t="shared" si="17"/>
        <v>305.63077599177353</v>
      </c>
      <c r="K267" s="12">
        <f t="shared" si="18"/>
        <v>13.254505224728852</v>
      </c>
      <c r="L267" s="12">
        <v>1955.5</v>
      </c>
      <c r="M267" s="12">
        <f t="shared" si="19"/>
        <v>1955.5</v>
      </c>
    </row>
    <row r="268" spans="1:13" ht="35.25" customHeight="1" thickBot="1" x14ac:dyDescent="0.25">
      <c r="A268" s="11">
        <v>262</v>
      </c>
      <c r="B268" s="23" t="s">
        <v>173</v>
      </c>
      <c r="C268" s="19"/>
      <c r="D268" s="20" t="s">
        <v>309</v>
      </c>
      <c r="E268" s="24">
        <v>1</v>
      </c>
      <c r="F268" s="36">
        <v>150.1</v>
      </c>
      <c r="G268" s="21">
        <v>187.63</v>
      </c>
      <c r="H268" s="21">
        <v>193.25</v>
      </c>
      <c r="I268" s="12">
        <f t="shared" si="16"/>
        <v>176.99333333333334</v>
      </c>
      <c r="J268" s="12">
        <f t="shared" si="17"/>
        <v>23.45921212089879</v>
      </c>
      <c r="K268" s="12">
        <f t="shared" si="18"/>
        <v>13.254291378714145</v>
      </c>
      <c r="L268" s="12">
        <v>150.1</v>
      </c>
      <c r="M268" s="12">
        <f t="shared" si="19"/>
        <v>150.1</v>
      </c>
    </row>
    <row r="269" spans="1:13" ht="35.25" customHeight="1" thickBot="1" x14ac:dyDescent="0.25">
      <c r="A269" s="11">
        <v>263</v>
      </c>
      <c r="B269" s="23" t="s">
        <v>109</v>
      </c>
      <c r="C269" s="19"/>
      <c r="D269" s="20" t="s">
        <v>309</v>
      </c>
      <c r="E269" s="25">
        <v>1</v>
      </c>
      <c r="F269" s="36">
        <v>221.79999999999998</v>
      </c>
      <c r="G269" s="21">
        <v>277.25</v>
      </c>
      <c r="H269" s="21">
        <v>285.57</v>
      </c>
      <c r="I269" s="12">
        <f t="shared" si="16"/>
        <v>261.53999999999996</v>
      </c>
      <c r="J269" s="12">
        <f t="shared" si="17"/>
        <v>34.666356889642117</v>
      </c>
      <c r="K269" s="12">
        <f t="shared" si="18"/>
        <v>13.254705547771707</v>
      </c>
      <c r="L269" s="12">
        <v>221.79999999999998</v>
      </c>
      <c r="M269" s="12">
        <f t="shared" si="19"/>
        <v>221.79999999999998</v>
      </c>
    </row>
    <row r="270" spans="1:13" ht="35.25" customHeight="1" thickBot="1" x14ac:dyDescent="0.25">
      <c r="A270" s="11">
        <v>264</v>
      </c>
      <c r="B270" s="23" t="s">
        <v>60</v>
      </c>
      <c r="C270" s="19"/>
      <c r="D270" s="20" t="s">
        <v>309</v>
      </c>
      <c r="E270" s="25">
        <v>1</v>
      </c>
      <c r="F270" s="36">
        <v>311</v>
      </c>
      <c r="G270" s="21">
        <v>388.75</v>
      </c>
      <c r="H270" s="21">
        <v>400.41</v>
      </c>
      <c r="I270" s="12">
        <f t="shared" si="16"/>
        <v>366.72</v>
      </c>
      <c r="J270" s="12">
        <f t="shared" si="17"/>
        <v>48.605840184076108</v>
      </c>
      <c r="K270" s="12">
        <f t="shared" si="18"/>
        <v>13.254210346879391</v>
      </c>
      <c r="L270" s="12">
        <v>311</v>
      </c>
      <c r="M270" s="12">
        <f t="shared" si="19"/>
        <v>311</v>
      </c>
    </row>
    <row r="271" spans="1:13" ht="35.25" customHeight="1" thickBot="1" x14ac:dyDescent="0.25">
      <c r="A271" s="11">
        <v>265</v>
      </c>
      <c r="B271" s="23" t="s">
        <v>22</v>
      </c>
      <c r="C271" s="19"/>
      <c r="D271" s="20" t="s">
        <v>309</v>
      </c>
      <c r="E271" s="24">
        <v>1</v>
      </c>
      <c r="F271" s="36">
        <v>537.43333333333328</v>
      </c>
      <c r="G271" s="21">
        <v>671.79</v>
      </c>
      <c r="H271" s="21">
        <v>691.95</v>
      </c>
      <c r="I271" s="12">
        <f t="shared" si="16"/>
        <v>633.72444444444443</v>
      </c>
      <c r="J271" s="12">
        <f t="shared" si="17"/>
        <v>83.997559245844428</v>
      </c>
      <c r="K271" s="12">
        <f t="shared" si="18"/>
        <v>13.254587223549667</v>
      </c>
      <c r="L271" s="12">
        <v>537.43333333333328</v>
      </c>
      <c r="M271" s="12">
        <f t="shared" si="19"/>
        <v>537.43333333333328</v>
      </c>
    </row>
    <row r="272" spans="1:13" ht="35.25" customHeight="1" thickBot="1" x14ac:dyDescent="0.25">
      <c r="A272" s="11">
        <v>266</v>
      </c>
      <c r="B272" s="23" t="s">
        <v>174</v>
      </c>
      <c r="C272" s="19"/>
      <c r="D272" s="20" t="s">
        <v>309</v>
      </c>
      <c r="E272" s="25">
        <v>1</v>
      </c>
      <c r="F272" s="36">
        <v>24663.899999999998</v>
      </c>
      <c r="G272" s="21">
        <v>30829.88</v>
      </c>
      <c r="H272" s="21">
        <v>31754.77</v>
      </c>
      <c r="I272" s="12">
        <f t="shared" si="16"/>
        <v>29082.850000000002</v>
      </c>
      <c r="J272" s="12">
        <f t="shared" si="17"/>
        <v>3854.7626003295959</v>
      </c>
      <c r="K272" s="12">
        <f t="shared" si="18"/>
        <v>13.254418326710057</v>
      </c>
      <c r="L272" s="12">
        <v>24663.899999999998</v>
      </c>
      <c r="M272" s="12">
        <f t="shared" si="19"/>
        <v>24663.899999999998</v>
      </c>
    </row>
    <row r="273" spans="1:13" ht="35.25" customHeight="1" thickBot="1" x14ac:dyDescent="0.25">
      <c r="A273" s="11">
        <v>267</v>
      </c>
      <c r="B273" s="23" t="s">
        <v>175</v>
      </c>
      <c r="C273" s="19"/>
      <c r="D273" s="20" t="s">
        <v>309</v>
      </c>
      <c r="E273" s="25">
        <v>1</v>
      </c>
      <c r="F273" s="36">
        <v>47.666666666666664</v>
      </c>
      <c r="G273" s="21">
        <v>59.58</v>
      </c>
      <c r="H273" s="21">
        <v>61.37</v>
      </c>
      <c r="I273" s="12">
        <f t="shared" si="16"/>
        <v>56.205555555555556</v>
      </c>
      <c r="J273" s="12">
        <f t="shared" si="17"/>
        <v>7.448858475806281</v>
      </c>
      <c r="K273" s="12">
        <f t="shared" si="18"/>
        <v>13.252886484581699</v>
      </c>
      <c r="L273" s="12">
        <v>47.666666666666664</v>
      </c>
      <c r="M273" s="12">
        <f t="shared" si="19"/>
        <v>47.666666666666664</v>
      </c>
    </row>
    <row r="274" spans="1:13" ht="35.25" customHeight="1" thickBot="1" x14ac:dyDescent="0.25">
      <c r="A274" s="11">
        <v>268</v>
      </c>
      <c r="B274" s="23" t="s">
        <v>176</v>
      </c>
      <c r="C274" s="19"/>
      <c r="D274" s="20" t="s">
        <v>309</v>
      </c>
      <c r="E274" s="24">
        <v>1</v>
      </c>
      <c r="F274" s="36">
        <v>3629.7666666666664</v>
      </c>
      <c r="G274" s="21">
        <v>4537.21</v>
      </c>
      <c r="H274" s="21">
        <v>4673.32</v>
      </c>
      <c r="I274" s="12">
        <f t="shared" si="16"/>
        <v>4280.0988888888887</v>
      </c>
      <c r="J274" s="12">
        <f t="shared" si="17"/>
        <v>567.30105100411595</v>
      </c>
      <c r="K274" s="12">
        <f t="shared" si="18"/>
        <v>13.254391212241057</v>
      </c>
      <c r="L274" s="12">
        <v>3629.7666666666664</v>
      </c>
      <c r="M274" s="12">
        <f t="shared" si="19"/>
        <v>3629.7666666666664</v>
      </c>
    </row>
    <row r="275" spans="1:13" ht="35.25" customHeight="1" thickBot="1" x14ac:dyDescent="0.25">
      <c r="A275" s="11">
        <v>269</v>
      </c>
      <c r="B275" s="23" t="s">
        <v>102</v>
      </c>
      <c r="C275" s="19"/>
      <c r="D275" s="20" t="s">
        <v>309</v>
      </c>
      <c r="E275" s="25">
        <v>1</v>
      </c>
      <c r="F275" s="36">
        <v>7067.7666666666664</v>
      </c>
      <c r="G275" s="21">
        <v>8834.7099999999991</v>
      </c>
      <c r="H275" s="21">
        <v>9099.75</v>
      </c>
      <c r="I275" s="12">
        <f t="shared" si="16"/>
        <v>8334.0755555555552</v>
      </c>
      <c r="J275" s="12">
        <f t="shared" si="17"/>
        <v>1104.6335147727807</v>
      </c>
      <c r="K275" s="12">
        <f t="shared" si="18"/>
        <v>13.254421650118397</v>
      </c>
      <c r="L275" s="12">
        <v>7067.7666666666664</v>
      </c>
      <c r="M275" s="12">
        <f t="shared" si="19"/>
        <v>7067.7666666666664</v>
      </c>
    </row>
    <row r="276" spans="1:13" ht="35.25" customHeight="1" thickBot="1" x14ac:dyDescent="0.25">
      <c r="A276" s="11">
        <v>270</v>
      </c>
      <c r="B276" s="23" t="s">
        <v>25</v>
      </c>
      <c r="C276" s="19"/>
      <c r="D276" s="20" t="s">
        <v>309</v>
      </c>
      <c r="E276" s="25">
        <v>1</v>
      </c>
      <c r="F276" s="36">
        <v>504.33333333333331</v>
      </c>
      <c r="G276" s="21">
        <v>630.41999999999996</v>
      </c>
      <c r="H276" s="21">
        <v>649.33000000000004</v>
      </c>
      <c r="I276" s="12">
        <f t="shared" si="16"/>
        <v>594.69444444444446</v>
      </c>
      <c r="J276" s="12">
        <f t="shared" si="17"/>
        <v>78.824138599326247</v>
      </c>
      <c r="K276" s="12">
        <f t="shared" si="18"/>
        <v>13.254561117173827</v>
      </c>
      <c r="L276" s="12">
        <v>504.33333333333331</v>
      </c>
      <c r="M276" s="12">
        <f t="shared" si="19"/>
        <v>504.33333333333331</v>
      </c>
    </row>
    <row r="277" spans="1:13" ht="35.25" customHeight="1" thickBot="1" x14ac:dyDescent="0.25">
      <c r="A277" s="11">
        <v>271</v>
      </c>
      <c r="B277" s="23" t="s">
        <v>164</v>
      </c>
      <c r="C277" s="19"/>
      <c r="D277" s="20" t="s">
        <v>309</v>
      </c>
      <c r="E277" s="24">
        <v>1</v>
      </c>
      <c r="F277" s="36">
        <v>219.23333333333335</v>
      </c>
      <c r="G277" s="21">
        <v>274.04000000000002</v>
      </c>
      <c r="H277" s="21">
        <v>282.26</v>
      </c>
      <c r="I277" s="12">
        <f t="shared" si="16"/>
        <v>258.51111111111112</v>
      </c>
      <c r="J277" s="12">
        <f t="shared" si="17"/>
        <v>34.262953322362286</v>
      </c>
      <c r="K277" s="12">
        <f t="shared" si="18"/>
        <v>13.253957702280605</v>
      </c>
      <c r="L277" s="12">
        <v>219.23333333333335</v>
      </c>
      <c r="M277" s="12">
        <f t="shared" si="19"/>
        <v>219.23333333333335</v>
      </c>
    </row>
    <row r="278" spans="1:13" ht="35.25" customHeight="1" thickBot="1" x14ac:dyDescent="0.25">
      <c r="A278" s="11">
        <v>272</v>
      </c>
      <c r="B278" s="23" t="s">
        <v>177</v>
      </c>
      <c r="C278" s="19"/>
      <c r="D278" s="20" t="s">
        <v>309</v>
      </c>
      <c r="E278" s="25">
        <v>1</v>
      </c>
      <c r="F278" s="36">
        <v>8539.4333333333325</v>
      </c>
      <c r="G278" s="21">
        <v>10674.29</v>
      </c>
      <c r="H278" s="21">
        <v>10994.52</v>
      </c>
      <c r="I278" s="12">
        <f t="shared" si="16"/>
        <v>10069.414444444445</v>
      </c>
      <c r="J278" s="12">
        <f t="shared" si="17"/>
        <v>1334.6416985440596</v>
      </c>
      <c r="K278" s="12">
        <f t="shared" si="18"/>
        <v>13.254412219376032</v>
      </c>
      <c r="L278" s="12">
        <v>8539.4333333333325</v>
      </c>
      <c r="M278" s="12">
        <f t="shared" si="19"/>
        <v>8539.4333333333325</v>
      </c>
    </row>
    <row r="279" spans="1:13" ht="35.25" customHeight="1" thickBot="1" x14ac:dyDescent="0.25">
      <c r="A279" s="11">
        <v>273</v>
      </c>
      <c r="B279" s="23" t="s">
        <v>178</v>
      </c>
      <c r="C279" s="19"/>
      <c r="D279" s="20" t="s">
        <v>309</v>
      </c>
      <c r="E279" s="25">
        <v>1</v>
      </c>
      <c r="F279" s="36">
        <v>2649.3333333333335</v>
      </c>
      <c r="G279" s="21">
        <v>3311.67</v>
      </c>
      <c r="H279" s="21">
        <v>3411.02</v>
      </c>
      <c r="I279" s="12">
        <f t="shared" si="16"/>
        <v>3124.0077777777783</v>
      </c>
      <c r="J279" s="12">
        <f t="shared" si="17"/>
        <v>414.07061810937518</v>
      </c>
      <c r="K279" s="12">
        <f t="shared" si="18"/>
        <v>13.254468220431859</v>
      </c>
      <c r="L279" s="12">
        <v>2649.3333333333335</v>
      </c>
      <c r="M279" s="12">
        <f t="shared" si="19"/>
        <v>2649.3333333333335</v>
      </c>
    </row>
    <row r="280" spans="1:13" ht="35.25" customHeight="1" thickBot="1" x14ac:dyDescent="0.25">
      <c r="A280" s="11">
        <v>274</v>
      </c>
      <c r="B280" s="23" t="s">
        <v>88</v>
      </c>
      <c r="C280" s="19"/>
      <c r="D280" s="20" t="s">
        <v>309</v>
      </c>
      <c r="E280" s="24">
        <v>1</v>
      </c>
      <c r="F280" s="36">
        <v>25</v>
      </c>
      <c r="G280" s="21">
        <v>31.25</v>
      </c>
      <c r="H280" s="21">
        <v>32.19</v>
      </c>
      <c r="I280" s="12">
        <f t="shared" si="16"/>
        <v>29.48</v>
      </c>
      <c r="J280" s="12">
        <f t="shared" si="17"/>
        <v>3.9081581339552001</v>
      </c>
      <c r="K280" s="12">
        <f t="shared" si="18"/>
        <v>13.256981458464043</v>
      </c>
      <c r="L280" s="12">
        <v>25</v>
      </c>
      <c r="M280" s="12">
        <f t="shared" si="19"/>
        <v>25</v>
      </c>
    </row>
    <row r="281" spans="1:13" ht="35.25" customHeight="1" thickBot="1" x14ac:dyDescent="0.25">
      <c r="A281" s="11">
        <v>275</v>
      </c>
      <c r="B281" s="23" t="s">
        <v>25</v>
      </c>
      <c r="C281" s="19"/>
      <c r="D281" s="20" t="s">
        <v>309</v>
      </c>
      <c r="E281" s="25">
        <v>1</v>
      </c>
      <c r="F281" s="36">
        <v>7973.4333333333343</v>
      </c>
      <c r="G281" s="21">
        <v>9966.7900000000009</v>
      </c>
      <c r="H281" s="21">
        <v>10265.799999999999</v>
      </c>
      <c r="I281" s="12">
        <f t="shared" si="16"/>
        <v>9402.0077777777788</v>
      </c>
      <c r="J281" s="12">
        <f t="shared" si="17"/>
        <v>1246.1823512290696</v>
      </c>
      <c r="K281" s="12">
        <f t="shared" si="18"/>
        <v>13.254427997544289</v>
      </c>
      <c r="L281" s="12">
        <v>7973.4333333333343</v>
      </c>
      <c r="M281" s="12">
        <f t="shared" si="19"/>
        <v>7973.4333333333343</v>
      </c>
    </row>
    <row r="282" spans="1:13" ht="35.25" customHeight="1" thickBot="1" x14ac:dyDescent="0.25">
      <c r="A282" s="11">
        <v>276</v>
      </c>
      <c r="B282" s="23" t="s">
        <v>60</v>
      </c>
      <c r="C282" s="19"/>
      <c r="D282" s="20" t="s">
        <v>309</v>
      </c>
      <c r="E282" s="25">
        <v>1</v>
      </c>
      <c r="F282" s="36">
        <v>591.0333333333333</v>
      </c>
      <c r="G282" s="21">
        <v>738.79</v>
      </c>
      <c r="H282" s="21">
        <v>760.96</v>
      </c>
      <c r="I282" s="12">
        <f t="shared" si="16"/>
        <v>696.92777777777781</v>
      </c>
      <c r="J282" s="12">
        <f t="shared" si="17"/>
        <v>92.374792276616574</v>
      </c>
      <c r="K282" s="12">
        <f t="shared" si="18"/>
        <v>13.254571739293075</v>
      </c>
      <c r="L282" s="12">
        <v>591.0333333333333</v>
      </c>
      <c r="M282" s="12">
        <f t="shared" si="19"/>
        <v>591.0333333333333</v>
      </c>
    </row>
    <row r="283" spans="1:13" ht="35.25" customHeight="1" thickBot="1" x14ac:dyDescent="0.25">
      <c r="A283" s="11">
        <v>277</v>
      </c>
      <c r="B283" s="23" t="s">
        <v>179</v>
      </c>
      <c r="C283" s="19"/>
      <c r="D283" s="20" t="s">
        <v>309</v>
      </c>
      <c r="E283" s="24">
        <v>1</v>
      </c>
      <c r="F283" s="36">
        <v>125021.3</v>
      </c>
      <c r="G283" s="21">
        <v>156276.63</v>
      </c>
      <c r="H283" s="21">
        <v>160964.92000000001</v>
      </c>
      <c r="I283" s="12">
        <f t="shared" si="16"/>
        <v>147420.94999999998</v>
      </c>
      <c r="J283" s="12">
        <f t="shared" si="17"/>
        <v>19539.786484834207</v>
      </c>
      <c r="K283" s="12">
        <f t="shared" si="18"/>
        <v>13.254416339627584</v>
      </c>
      <c r="L283" s="12">
        <v>125021.3</v>
      </c>
      <c r="M283" s="12">
        <f t="shared" si="19"/>
        <v>125021.3</v>
      </c>
    </row>
    <row r="284" spans="1:13" ht="35.25" customHeight="1" thickBot="1" x14ac:dyDescent="0.25">
      <c r="A284" s="11">
        <v>278</v>
      </c>
      <c r="B284" s="23" t="s">
        <v>180</v>
      </c>
      <c r="C284" s="19"/>
      <c r="D284" s="20" t="s">
        <v>309</v>
      </c>
      <c r="E284" s="25">
        <v>1</v>
      </c>
      <c r="F284" s="36">
        <v>202.73333333333335</v>
      </c>
      <c r="G284" s="21">
        <v>253.42</v>
      </c>
      <c r="H284" s="21">
        <v>261.02</v>
      </c>
      <c r="I284" s="12">
        <f t="shared" si="16"/>
        <v>239.05777777777777</v>
      </c>
      <c r="J284" s="12">
        <f t="shared" si="17"/>
        <v>31.686573625877479</v>
      </c>
      <c r="K284" s="12">
        <f t="shared" si="18"/>
        <v>13.254776280624736</v>
      </c>
      <c r="L284" s="12">
        <v>202.73333333333335</v>
      </c>
      <c r="M284" s="12">
        <f t="shared" si="19"/>
        <v>202.73333333333335</v>
      </c>
    </row>
    <row r="285" spans="1:13" ht="35.25" customHeight="1" thickBot="1" x14ac:dyDescent="0.25">
      <c r="A285" s="11">
        <v>279</v>
      </c>
      <c r="B285" s="23" t="s">
        <v>181</v>
      </c>
      <c r="C285" s="19"/>
      <c r="D285" s="20" t="s">
        <v>309</v>
      </c>
      <c r="E285" s="25">
        <v>1</v>
      </c>
      <c r="F285" s="36">
        <v>2821.8333333333335</v>
      </c>
      <c r="G285" s="21">
        <v>3527.29</v>
      </c>
      <c r="H285" s="21">
        <v>3633.11</v>
      </c>
      <c r="I285" s="12">
        <f t="shared" si="16"/>
        <v>3327.411111111111</v>
      </c>
      <c r="J285" s="12">
        <f t="shared" si="17"/>
        <v>441.02849696707403</v>
      </c>
      <c r="K285" s="12">
        <f t="shared" si="18"/>
        <v>13.254403566014508</v>
      </c>
      <c r="L285" s="12">
        <v>2821.8333333333335</v>
      </c>
      <c r="M285" s="12">
        <f t="shared" si="19"/>
        <v>2821.8333333333335</v>
      </c>
    </row>
    <row r="286" spans="1:13" ht="35.25" customHeight="1" thickBot="1" x14ac:dyDescent="0.25">
      <c r="A286" s="11">
        <v>280</v>
      </c>
      <c r="B286" s="23" t="s">
        <v>162</v>
      </c>
      <c r="C286" s="19"/>
      <c r="D286" s="20" t="s">
        <v>309</v>
      </c>
      <c r="E286" s="24">
        <v>1</v>
      </c>
      <c r="F286" s="36">
        <v>359.9666666666667</v>
      </c>
      <c r="G286" s="21">
        <v>449.96</v>
      </c>
      <c r="H286" s="21">
        <v>463.46</v>
      </c>
      <c r="I286" s="12">
        <f t="shared" si="16"/>
        <v>424.46222222222224</v>
      </c>
      <c r="J286" s="12">
        <f t="shared" si="17"/>
        <v>56.261176799056827</v>
      </c>
      <c r="K286" s="12">
        <f t="shared" si="18"/>
        <v>13.25469590780259</v>
      </c>
      <c r="L286" s="12">
        <v>359.9666666666667</v>
      </c>
      <c r="M286" s="12">
        <f t="shared" si="19"/>
        <v>359.9666666666667</v>
      </c>
    </row>
    <row r="287" spans="1:13" ht="35.25" customHeight="1" thickBot="1" x14ac:dyDescent="0.25">
      <c r="A287" s="11">
        <v>281</v>
      </c>
      <c r="B287" s="23" t="s">
        <v>22</v>
      </c>
      <c r="C287" s="19"/>
      <c r="D287" s="20" t="s">
        <v>309</v>
      </c>
      <c r="E287" s="25">
        <v>1</v>
      </c>
      <c r="F287" s="36">
        <v>375.33333333333331</v>
      </c>
      <c r="G287" s="21">
        <v>469.17</v>
      </c>
      <c r="H287" s="21">
        <v>483.24</v>
      </c>
      <c r="I287" s="12">
        <f t="shared" si="16"/>
        <v>442.58111111111111</v>
      </c>
      <c r="J287" s="12">
        <f t="shared" si="17"/>
        <v>58.661647922957457</v>
      </c>
      <c r="K287" s="12">
        <f t="shared" si="18"/>
        <v>13.25444002245959</v>
      </c>
      <c r="L287" s="12">
        <v>375.33333333333331</v>
      </c>
      <c r="M287" s="12">
        <f t="shared" si="19"/>
        <v>375.33333333333331</v>
      </c>
    </row>
    <row r="288" spans="1:13" ht="35.25" customHeight="1" thickBot="1" x14ac:dyDescent="0.25">
      <c r="A288" s="11">
        <v>282</v>
      </c>
      <c r="B288" s="23" t="s">
        <v>182</v>
      </c>
      <c r="C288" s="19"/>
      <c r="D288" s="20" t="s">
        <v>309</v>
      </c>
      <c r="E288" s="25">
        <v>1</v>
      </c>
      <c r="F288" s="36">
        <v>2228.4</v>
      </c>
      <c r="G288" s="21">
        <v>2785.5</v>
      </c>
      <c r="H288" s="21">
        <v>2869.07</v>
      </c>
      <c r="I288" s="12">
        <f t="shared" si="16"/>
        <v>2627.6566666666663</v>
      </c>
      <c r="J288" s="12">
        <f t="shared" si="17"/>
        <v>348.28207050225126</v>
      </c>
      <c r="K288" s="12">
        <f t="shared" si="18"/>
        <v>13.254474030812673</v>
      </c>
      <c r="L288" s="12">
        <v>2228.4</v>
      </c>
      <c r="M288" s="12">
        <f t="shared" si="19"/>
        <v>2228.4</v>
      </c>
    </row>
    <row r="289" spans="1:13" ht="35.25" customHeight="1" thickBot="1" x14ac:dyDescent="0.25">
      <c r="A289" s="11">
        <v>283</v>
      </c>
      <c r="B289" s="23" t="s">
        <v>183</v>
      </c>
      <c r="C289" s="19"/>
      <c r="D289" s="20" t="s">
        <v>309</v>
      </c>
      <c r="E289" s="24">
        <v>1</v>
      </c>
      <c r="F289" s="36">
        <v>8860</v>
      </c>
      <c r="G289" s="21">
        <v>11075</v>
      </c>
      <c r="H289" s="21">
        <v>11407.25</v>
      </c>
      <c r="I289" s="12">
        <f t="shared" si="16"/>
        <v>10447.416666666666</v>
      </c>
      <c r="J289" s="12">
        <f t="shared" si="17"/>
        <v>1384.7441174575695</v>
      </c>
      <c r="K289" s="12">
        <f t="shared" si="18"/>
        <v>13.254416490113851</v>
      </c>
      <c r="L289" s="12">
        <v>8860</v>
      </c>
      <c r="M289" s="12">
        <f t="shared" si="19"/>
        <v>8860</v>
      </c>
    </row>
    <row r="290" spans="1:13" ht="35.25" customHeight="1" thickBot="1" x14ac:dyDescent="0.25">
      <c r="A290" s="11">
        <v>284</v>
      </c>
      <c r="B290" s="23" t="s">
        <v>184</v>
      </c>
      <c r="C290" s="19"/>
      <c r="D290" s="20" t="s">
        <v>309</v>
      </c>
      <c r="E290" s="25">
        <v>1</v>
      </c>
      <c r="F290" s="36">
        <v>16915.666666666668</v>
      </c>
      <c r="G290" s="21">
        <v>21144.58</v>
      </c>
      <c r="H290" s="21">
        <v>21778.92</v>
      </c>
      <c r="I290" s="12">
        <f t="shared" si="16"/>
        <v>19946.388888888891</v>
      </c>
      <c r="J290" s="12">
        <f t="shared" si="17"/>
        <v>2643.7765979945507</v>
      </c>
      <c r="K290" s="12">
        <f t="shared" si="18"/>
        <v>13.254412178172576</v>
      </c>
      <c r="L290" s="12">
        <v>16915.666666666668</v>
      </c>
      <c r="M290" s="12">
        <f t="shared" si="19"/>
        <v>16915.666666666668</v>
      </c>
    </row>
    <row r="291" spans="1:13" ht="35.25" customHeight="1" thickBot="1" x14ac:dyDescent="0.25">
      <c r="A291" s="11">
        <v>285</v>
      </c>
      <c r="B291" s="23" t="s">
        <v>88</v>
      </c>
      <c r="C291" s="19"/>
      <c r="D291" s="20" t="s">
        <v>309</v>
      </c>
      <c r="E291" s="25">
        <v>1</v>
      </c>
      <c r="F291" s="36">
        <v>172.76666666666665</v>
      </c>
      <c r="G291" s="21">
        <v>215.96</v>
      </c>
      <c r="H291" s="21">
        <v>222.44</v>
      </c>
      <c r="I291" s="12">
        <f t="shared" si="16"/>
        <v>203.72222222222226</v>
      </c>
      <c r="J291" s="12">
        <f t="shared" si="17"/>
        <v>27.00337784083305</v>
      </c>
      <c r="K291" s="12">
        <f t="shared" si="18"/>
        <v>13.254998667439184</v>
      </c>
      <c r="L291" s="12">
        <v>172.76666666666665</v>
      </c>
      <c r="M291" s="12">
        <f t="shared" si="19"/>
        <v>172.76666666666665</v>
      </c>
    </row>
    <row r="292" spans="1:13" ht="35.25" customHeight="1" thickBot="1" x14ac:dyDescent="0.25">
      <c r="A292" s="11">
        <v>286</v>
      </c>
      <c r="B292" s="23" t="s">
        <v>159</v>
      </c>
      <c r="C292" s="19"/>
      <c r="D292" s="20" t="s">
        <v>309</v>
      </c>
      <c r="E292" s="24">
        <v>1</v>
      </c>
      <c r="F292" s="36">
        <v>958.26666666666677</v>
      </c>
      <c r="G292" s="21">
        <v>1197.83</v>
      </c>
      <c r="H292" s="21">
        <v>1233.77</v>
      </c>
      <c r="I292" s="12">
        <f t="shared" si="16"/>
        <v>1129.9555555555555</v>
      </c>
      <c r="J292" s="12">
        <f t="shared" si="17"/>
        <v>149.76891141330285</v>
      </c>
      <c r="K292" s="12">
        <f t="shared" si="18"/>
        <v>13.254407279732986</v>
      </c>
      <c r="L292" s="12">
        <v>958.26666666666677</v>
      </c>
      <c r="M292" s="12">
        <f t="shared" si="19"/>
        <v>958.26666666666677</v>
      </c>
    </row>
    <row r="293" spans="1:13" ht="35.25" customHeight="1" thickBot="1" x14ac:dyDescent="0.25">
      <c r="A293" s="11">
        <v>287</v>
      </c>
      <c r="B293" s="23" t="s">
        <v>149</v>
      </c>
      <c r="C293" s="19"/>
      <c r="D293" s="20" t="s">
        <v>309</v>
      </c>
      <c r="E293" s="25">
        <v>1</v>
      </c>
      <c r="F293" s="36">
        <v>6048.8666666666659</v>
      </c>
      <c r="G293" s="21">
        <v>7561.08</v>
      </c>
      <c r="H293" s="21">
        <v>7787.92</v>
      </c>
      <c r="I293" s="12">
        <f t="shared" si="16"/>
        <v>7132.6222222222232</v>
      </c>
      <c r="J293" s="12">
        <f t="shared" si="17"/>
        <v>945.38810789438185</v>
      </c>
      <c r="K293" s="12">
        <f t="shared" si="18"/>
        <v>13.254425629734795</v>
      </c>
      <c r="L293" s="12">
        <v>6048.8666666666659</v>
      </c>
      <c r="M293" s="12">
        <f t="shared" si="19"/>
        <v>6048.8666666666659</v>
      </c>
    </row>
    <row r="294" spans="1:13" ht="35.25" customHeight="1" thickBot="1" x14ac:dyDescent="0.25">
      <c r="A294" s="11">
        <v>288</v>
      </c>
      <c r="B294" s="23" t="s">
        <v>25</v>
      </c>
      <c r="C294" s="19"/>
      <c r="D294" s="20" t="s">
        <v>309</v>
      </c>
      <c r="E294" s="25">
        <v>1</v>
      </c>
      <c r="F294" s="36">
        <v>10527.199999999999</v>
      </c>
      <c r="G294" s="21">
        <v>13159</v>
      </c>
      <c r="H294" s="21">
        <v>13553.77</v>
      </c>
      <c r="I294" s="12">
        <f t="shared" si="16"/>
        <v>12413.323333333334</v>
      </c>
      <c r="J294" s="12">
        <f t="shared" si="17"/>
        <v>1645.3135748644611</v>
      </c>
      <c r="K294" s="12">
        <f t="shared" si="18"/>
        <v>13.254416490113668</v>
      </c>
      <c r="L294" s="12">
        <v>10527.199999999999</v>
      </c>
      <c r="M294" s="12">
        <f t="shared" si="19"/>
        <v>10527.199999999999</v>
      </c>
    </row>
    <row r="295" spans="1:13" ht="35.25" customHeight="1" thickBot="1" x14ac:dyDescent="0.25">
      <c r="A295" s="11">
        <v>289</v>
      </c>
      <c r="B295" s="23" t="s">
        <v>185</v>
      </c>
      <c r="C295" s="19"/>
      <c r="D295" s="20" t="s">
        <v>309</v>
      </c>
      <c r="E295" s="24">
        <v>1</v>
      </c>
      <c r="F295" s="36">
        <v>9007.7666666666664</v>
      </c>
      <c r="G295" s="21">
        <v>11259.71</v>
      </c>
      <c r="H295" s="21">
        <v>11597.5</v>
      </c>
      <c r="I295" s="12">
        <f t="shared" si="16"/>
        <v>10621.658888888889</v>
      </c>
      <c r="J295" s="12">
        <f t="shared" si="17"/>
        <v>1407.8393373311631</v>
      </c>
      <c r="K295" s="12">
        <f t="shared" si="18"/>
        <v>13.254420538809397</v>
      </c>
      <c r="L295" s="12">
        <v>9007.7666666666664</v>
      </c>
      <c r="M295" s="12">
        <f t="shared" si="19"/>
        <v>9007.7666666666664</v>
      </c>
    </row>
    <row r="296" spans="1:13" ht="35.25" customHeight="1" thickBot="1" x14ac:dyDescent="0.25">
      <c r="A296" s="11">
        <v>290</v>
      </c>
      <c r="B296" s="23" t="s">
        <v>186</v>
      </c>
      <c r="C296" s="19"/>
      <c r="D296" s="20" t="s">
        <v>309</v>
      </c>
      <c r="E296" s="25">
        <v>1</v>
      </c>
      <c r="F296" s="36">
        <v>5146.7666666666664</v>
      </c>
      <c r="G296" s="21">
        <v>6433.46</v>
      </c>
      <c r="H296" s="21">
        <v>6626.46</v>
      </c>
      <c r="I296" s="12">
        <f t="shared" si="16"/>
        <v>6068.8955555555549</v>
      </c>
      <c r="J296" s="12">
        <f t="shared" si="17"/>
        <v>804.39636734174826</v>
      </c>
      <c r="K296" s="12">
        <f t="shared" si="18"/>
        <v>13.254411119423404</v>
      </c>
      <c r="L296" s="12">
        <v>5146.7666666666664</v>
      </c>
      <c r="M296" s="12">
        <f t="shared" si="19"/>
        <v>5146.7666666666664</v>
      </c>
    </row>
    <row r="297" spans="1:13" ht="35.25" customHeight="1" thickBot="1" x14ac:dyDescent="0.25">
      <c r="A297" s="11">
        <v>291</v>
      </c>
      <c r="B297" s="23" t="s">
        <v>25</v>
      </c>
      <c r="C297" s="19"/>
      <c r="D297" s="20" t="s">
        <v>309</v>
      </c>
      <c r="E297" s="25">
        <v>1</v>
      </c>
      <c r="F297" s="36">
        <v>1182.1000000000001</v>
      </c>
      <c r="G297" s="21">
        <v>1477.63</v>
      </c>
      <c r="H297" s="21">
        <v>1521.95</v>
      </c>
      <c r="I297" s="12">
        <f t="shared" si="16"/>
        <v>1393.8933333333334</v>
      </c>
      <c r="J297" s="12">
        <f t="shared" si="17"/>
        <v>184.75220603103409</v>
      </c>
      <c r="K297" s="12">
        <f t="shared" si="18"/>
        <v>13.254400578071547</v>
      </c>
      <c r="L297" s="12">
        <v>1182.1000000000001</v>
      </c>
      <c r="M297" s="12">
        <f t="shared" si="19"/>
        <v>1182.1000000000001</v>
      </c>
    </row>
    <row r="298" spans="1:13" ht="35.25" customHeight="1" thickBot="1" x14ac:dyDescent="0.25">
      <c r="A298" s="11">
        <v>292</v>
      </c>
      <c r="B298" s="23" t="s">
        <v>25</v>
      </c>
      <c r="C298" s="19"/>
      <c r="D298" s="20" t="s">
        <v>309</v>
      </c>
      <c r="E298" s="24">
        <v>1</v>
      </c>
      <c r="F298" s="36">
        <v>11446.1</v>
      </c>
      <c r="G298" s="21">
        <v>14307.63</v>
      </c>
      <c r="H298" s="21">
        <v>14736.85</v>
      </c>
      <c r="I298" s="12">
        <f t="shared" si="16"/>
        <v>13496.86</v>
      </c>
      <c r="J298" s="12">
        <f t="shared" si="17"/>
        <v>1788.9298156439734</v>
      </c>
      <c r="K298" s="12">
        <f t="shared" si="18"/>
        <v>13.254414846445567</v>
      </c>
      <c r="L298" s="12">
        <v>11446.1</v>
      </c>
      <c r="M298" s="12">
        <f t="shared" si="19"/>
        <v>11446.1</v>
      </c>
    </row>
    <row r="299" spans="1:13" ht="35.25" customHeight="1" thickBot="1" x14ac:dyDescent="0.25">
      <c r="A299" s="11">
        <v>293</v>
      </c>
      <c r="B299" s="23" t="s">
        <v>25</v>
      </c>
      <c r="C299" s="19"/>
      <c r="D299" s="20" t="s">
        <v>309</v>
      </c>
      <c r="E299" s="25">
        <v>1</v>
      </c>
      <c r="F299" s="36">
        <v>16334.133333333333</v>
      </c>
      <c r="G299" s="21">
        <v>20417.669999999998</v>
      </c>
      <c r="H299" s="21">
        <v>21030.2</v>
      </c>
      <c r="I299" s="12">
        <f t="shared" si="16"/>
        <v>19260.667777777777</v>
      </c>
      <c r="J299" s="12">
        <f t="shared" si="17"/>
        <v>2552.8907421029498</v>
      </c>
      <c r="K299" s="12">
        <f t="shared" si="18"/>
        <v>13.254424880576455</v>
      </c>
      <c r="L299" s="12">
        <v>16334.133333333333</v>
      </c>
      <c r="M299" s="12">
        <f t="shared" si="19"/>
        <v>16334.133333333333</v>
      </c>
    </row>
    <row r="300" spans="1:13" ht="35.25" customHeight="1" thickBot="1" x14ac:dyDescent="0.25">
      <c r="A300" s="11">
        <v>294</v>
      </c>
      <c r="B300" s="23" t="s">
        <v>187</v>
      </c>
      <c r="C300" s="19"/>
      <c r="D300" s="20" t="s">
        <v>309</v>
      </c>
      <c r="E300" s="25">
        <v>1</v>
      </c>
      <c r="F300" s="36">
        <v>29084.966666666664</v>
      </c>
      <c r="G300" s="21">
        <v>36356.21</v>
      </c>
      <c r="H300" s="21">
        <v>37446.89</v>
      </c>
      <c r="I300" s="12">
        <f t="shared" si="16"/>
        <v>34296.022222222222</v>
      </c>
      <c r="J300" s="12">
        <f t="shared" si="17"/>
        <v>4545.736542950418</v>
      </c>
      <c r="K300" s="12">
        <f t="shared" si="18"/>
        <v>13.254413335447959</v>
      </c>
      <c r="L300" s="12">
        <v>29084.966666666664</v>
      </c>
      <c r="M300" s="12">
        <f t="shared" si="19"/>
        <v>29084.966666666664</v>
      </c>
    </row>
    <row r="301" spans="1:13" ht="35.25" customHeight="1" thickBot="1" x14ac:dyDescent="0.25">
      <c r="A301" s="11">
        <v>295</v>
      </c>
      <c r="B301" s="23" t="s">
        <v>22</v>
      </c>
      <c r="C301" s="19"/>
      <c r="D301" s="20" t="s">
        <v>309</v>
      </c>
      <c r="E301" s="24">
        <v>1</v>
      </c>
      <c r="F301" s="36">
        <v>4255.4333333333334</v>
      </c>
      <c r="G301" s="21">
        <v>5319.29</v>
      </c>
      <c r="H301" s="21">
        <v>5478.87</v>
      </c>
      <c r="I301" s="12">
        <f t="shared" si="16"/>
        <v>5017.8644444444444</v>
      </c>
      <c r="J301" s="12">
        <f t="shared" si="17"/>
        <v>665.08822233790147</v>
      </c>
      <c r="K301" s="12">
        <f t="shared" si="18"/>
        <v>13.25440791997196</v>
      </c>
      <c r="L301" s="12">
        <v>4255.4333333333334</v>
      </c>
      <c r="M301" s="12">
        <f t="shared" si="19"/>
        <v>4255.4333333333334</v>
      </c>
    </row>
    <row r="302" spans="1:13" ht="35.25" customHeight="1" thickBot="1" x14ac:dyDescent="0.25">
      <c r="A302" s="11">
        <v>296</v>
      </c>
      <c r="B302" s="23" t="s">
        <v>25</v>
      </c>
      <c r="C302" s="19"/>
      <c r="D302" s="20" t="s">
        <v>309</v>
      </c>
      <c r="E302" s="25">
        <v>1</v>
      </c>
      <c r="F302" s="36">
        <v>16000.466666666667</v>
      </c>
      <c r="G302" s="21">
        <v>20000.580000000002</v>
      </c>
      <c r="H302" s="21">
        <v>20600.599999999999</v>
      </c>
      <c r="I302" s="12">
        <f t="shared" si="16"/>
        <v>18867.215555555555</v>
      </c>
      <c r="J302" s="12">
        <f t="shared" si="17"/>
        <v>2500.7384697443476</v>
      </c>
      <c r="K302" s="12">
        <f t="shared" si="18"/>
        <v>13.254411931536932</v>
      </c>
      <c r="L302" s="12">
        <v>16000.466666666667</v>
      </c>
      <c r="M302" s="12">
        <f t="shared" si="19"/>
        <v>16000.466666666667</v>
      </c>
    </row>
    <row r="303" spans="1:13" ht="35.25" customHeight="1" thickBot="1" x14ac:dyDescent="0.25">
      <c r="A303" s="11">
        <v>297</v>
      </c>
      <c r="B303" s="23" t="s">
        <v>188</v>
      </c>
      <c r="C303" s="19"/>
      <c r="D303" s="20" t="s">
        <v>309</v>
      </c>
      <c r="E303" s="25">
        <v>1</v>
      </c>
      <c r="F303" s="36">
        <v>47119.666666666664</v>
      </c>
      <c r="G303" s="21">
        <v>58899.58</v>
      </c>
      <c r="H303" s="21">
        <v>60666.57</v>
      </c>
      <c r="I303" s="12">
        <f t="shared" si="16"/>
        <v>55561.938888888893</v>
      </c>
      <c r="J303" s="12">
        <f t="shared" si="17"/>
        <v>7364.4099302389877</v>
      </c>
      <c r="K303" s="12">
        <f t="shared" si="18"/>
        <v>13.254414942153323</v>
      </c>
      <c r="L303" s="12">
        <v>47119.666666666664</v>
      </c>
      <c r="M303" s="12">
        <f t="shared" si="19"/>
        <v>47119.666666666664</v>
      </c>
    </row>
    <row r="304" spans="1:13" ht="35.25" customHeight="1" thickBot="1" x14ac:dyDescent="0.25">
      <c r="A304" s="11">
        <v>298</v>
      </c>
      <c r="B304" s="23" t="s">
        <v>189</v>
      </c>
      <c r="C304" s="19"/>
      <c r="D304" s="20" t="s">
        <v>309</v>
      </c>
      <c r="E304" s="24">
        <v>1</v>
      </c>
      <c r="F304" s="36">
        <v>144.36666666666667</v>
      </c>
      <c r="G304" s="21">
        <v>180.46</v>
      </c>
      <c r="H304" s="21">
        <v>185.87</v>
      </c>
      <c r="I304" s="12">
        <f t="shared" si="16"/>
        <v>170.23222222222225</v>
      </c>
      <c r="J304" s="12">
        <f t="shared" si="17"/>
        <v>22.562961865591625</v>
      </c>
      <c r="K304" s="12">
        <f t="shared" si="18"/>
        <v>13.254225064475625</v>
      </c>
      <c r="L304" s="12">
        <v>144.36666666666667</v>
      </c>
      <c r="M304" s="12">
        <f t="shared" si="19"/>
        <v>144.36666666666667</v>
      </c>
    </row>
    <row r="305" spans="1:13" ht="35.25" customHeight="1" thickBot="1" x14ac:dyDescent="0.25">
      <c r="A305" s="11">
        <v>299</v>
      </c>
      <c r="B305" s="23" t="s">
        <v>190</v>
      </c>
      <c r="C305" s="19"/>
      <c r="D305" s="20" t="s">
        <v>309</v>
      </c>
      <c r="E305" s="25">
        <v>1</v>
      </c>
      <c r="F305" s="36">
        <v>58.333333333333336</v>
      </c>
      <c r="G305" s="21">
        <v>72.92</v>
      </c>
      <c r="H305" s="21">
        <v>75.099999999999994</v>
      </c>
      <c r="I305" s="12">
        <f t="shared" si="16"/>
        <v>68.784444444444446</v>
      </c>
      <c r="J305" s="12">
        <f t="shared" si="17"/>
        <v>9.1163256080831712</v>
      </c>
      <c r="K305" s="12">
        <f t="shared" si="18"/>
        <v>13.253469853123857</v>
      </c>
      <c r="L305" s="12">
        <v>58.333333333333336</v>
      </c>
      <c r="M305" s="12">
        <f t="shared" si="19"/>
        <v>58.333333333333336</v>
      </c>
    </row>
    <row r="306" spans="1:13" ht="35.25" customHeight="1" thickBot="1" x14ac:dyDescent="0.25">
      <c r="A306" s="11">
        <v>300</v>
      </c>
      <c r="B306" s="23" t="s">
        <v>191</v>
      </c>
      <c r="C306" s="19"/>
      <c r="D306" s="20" t="s">
        <v>309</v>
      </c>
      <c r="E306" s="25">
        <v>1</v>
      </c>
      <c r="F306" s="36">
        <v>46498.833333333336</v>
      </c>
      <c r="G306" s="21">
        <v>58123.54</v>
      </c>
      <c r="H306" s="21">
        <v>59867.25</v>
      </c>
      <c r="I306" s="12">
        <f t="shared" si="16"/>
        <v>54829.874444444453</v>
      </c>
      <c r="J306" s="12">
        <f t="shared" si="17"/>
        <v>7267.3802458169857</v>
      </c>
      <c r="K306" s="12">
        <f t="shared" si="18"/>
        <v>13.254417084577769</v>
      </c>
      <c r="L306" s="12">
        <v>46498.833333333336</v>
      </c>
      <c r="M306" s="12">
        <f t="shared" si="19"/>
        <v>46498.833333333336</v>
      </c>
    </row>
    <row r="307" spans="1:13" ht="35.25" customHeight="1" thickBot="1" x14ac:dyDescent="0.25">
      <c r="A307" s="11">
        <v>301</v>
      </c>
      <c r="B307" s="23" t="s">
        <v>192</v>
      </c>
      <c r="C307" s="19"/>
      <c r="D307" s="20" t="s">
        <v>309</v>
      </c>
      <c r="E307" s="24">
        <v>1</v>
      </c>
      <c r="F307" s="36">
        <v>894.9666666666667</v>
      </c>
      <c r="G307" s="21">
        <v>1118.71</v>
      </c>
      <c r="H307" s="21">
        <v>1152.27</v>
      </c>
      <c r="I307" s="12">
        <f t="shared" si="16"/>
        <v>1055.3155555555556</v>
      </c>
      <c r="J307" s="12">
        <f t="shared" si="17"/>
        <v>139.87634905846693</v>
      </c>
      <c r="K307" s="12">
        <f t="shared" si="18"/>
        <v>13.254457240027229</v>
      </c>
      <c r="L307" s="12">
        <v>894.9666666666667</v>
      </c>
      <c r="M307" s="12">
        <f t="shared" si="19"/>
        <v>894.9666666666667</v>
      </c>
    </row>
    <row r="308" spans="1:13" ht="35.25" customHeight="1" thickBot="1" x14ac:dyDescent="0.25">
      <c r="A308" s="11">
        <v>302</v>
      </c>
      <c r="B308" s="23" t="s">
        <v>193</v>
      </c>
      <c r="C308" s="19"/>
      <c r="D308" s="20" t="s">
        <v>309</v>
      </c>
      <c r="E308" s="25">
        <v>1</v>
      </c>
      <c r="F308" s="36">
        <v>1058.1666666666667</v>
      </c>
      <c r="G308" s="21">
        <v>1322.71</v>
      </c>
      <c r="H308" s="21">
        <v>1362.39</v>
      </c>
      <c r="I308" s="12">
        <f t="shared" si="16"/>
        <v>1247.7555555555557</v>
      </c>
      <c r="J308" s="12">
        <f t="shared" si="17"/>
        <v>165.38314815177503</v>
      </c>
      <c r="K308" s="12">
        <f t="shared" si="18"/>
        <v>13.25445095519043</v>
      </c>
      <c r="L308" s="12">
        <v>1058.1666666666667</v>
      </c>
      <c r="M308" s="12">
        <f t="shared" si="19"/>
        <v>1058.1666666666667</v>
      </c>
    </row>
    <row r="309" spans="1:13" ht="35.25" customHeight="1" thickBot="1" x14ac:dyDescent="0.25">
      <c r="A309" s="11">
        <v>303</v>
      </c>
      <c r="B309" s="23" t="s">
        <v>194</v>
      </c>
      <c r="C309" s="19"/>
      <c r="D309" s="20" t="s">
        <v>309</v>
      </c>
      <c r="E309" s="25">
        <v>1</v>
      </c>
      <c r="F309" s="36">
        <v>64178.366666666661</v>
      </c>
      <c r="G309" s="21">
        <v>80222.960000000006</v>
      </c>
      <c r="H309" s="21">
        <v>82629.649999999994</v>
      </c>
      <c r="I309" s="12">
        <f t="shared" si="16"/>
        <v>75676.992222222223</v>
      </c>
      <c r="J309" s="12">
        <f t="shared" si="17"/>
        <v>10030.544922345061</v>
      </c>
      <c r="K309" s="12">
        <f t="shared" si="18"/>
        <v>13.254418057328177</v>
      </c>
      <c r="L309" s="12">
        <v>64178.366666666661</v>
      </c>
      <c r="M309" s="12">
        <f t="shared" si="19"/>
        <v>64178.366666666661</v>
      </c>
    </row>
    <row r="310" spans="1:13" ht="35.25" customHeight="1" thickBot="1" x14ac:dyDescent="0.25">
      <c r="A310" s="11">
        <v>304</v>
      </c>
      <c r="B310" s="23" t="s">
        <v>129</v>
      </c>
      <c r="C310" s="19"/>
      <c r="D310" s="20" t="s">
        <v>309</v>
      </c>
      <c r="E310" s="24">
        <v>1</v>
      </c>
      <c r="F310" s="36">
        <v>6056.0333333333328</v>
      </c>
      <c r="G310" s="21">
        <v>7570.04</v>
      </c>
      <c r="H310" s="21">
        <v>7797.14</v>
      </c>
      <c r="I310" s="12">
        <f t="shared" si="16"/>
        <v>7141.0711111111113</v>
      </c>
      <c r="J310" s="12">
        <f t="shared" si="17"/>
        <v>946.50612090134223</v>
      </c>
      <c r="K310" s="12">
        <f t="shared" si="18"/>
        <v>13.254399881673647</v>
      </c>
      <c r="L310" s="12">
        <v>6056.0333333333328</v>
      </c>
      <c r="M310" s="12">
        <f t="shared" si="19"/>
        <v>6056.0333333333328</v>
      </c>
    </row>
    <row r="311" spans="1:13" ht="35.25" customHeight="1" thickBot="1" x14ac:dyDescent="0.25">
      <c r="A311" s="11">
        <v>305</v>
      </c>
      <c r="B311" s="23" t="s">
        <v>162</v>
      </c>
      <c r="C311" s="19"/>
      <c r="D311" s="20" t="s">
        <v>309</v>
      </c>
      <c r="E311" s="25">
        <v>1</v>
      </c>
      <c r="F311" s="36">
        <v>321.73333333333335</v>
      </c>
      <c r="G311" s="21">
        <v>402.17</v>
      </c>
      <c r="H311" s="21">
        <v>414.23</v>
      </c>
      <c r="I311" s="12">
        <f t="shared" si="16"/>
        <v>379.37777777777779</v>
      </c>
      <c r="J311" s="12">
        <f t="shared" si="17"/>
        <v>50.284414896481124</v>
      </c>
      <c r="K311" s="12">
        <f t="shared" si="18"/>
        <v>13.254443945300201</v>
      </c>
      <c r="L311" s="12">
        <v>321.73333333333335</v>
      </c>
      <c r="M311" s="12">
        <f t="shared" si="19"/>
        <v>321.73333333333335</v>
      </c>
    </row>
    <row r="312" spans="1:13" ht="35.25" customHeight="1" thickBot="1" x14ac:dyDescent="0.25">
      <c r="A312" s="11">
        <v>306</v>
      </c>
      <c r="B312" s="23" t="s">
        <v>195</v>
      </c>
      <c r="C312" s="19"/>
      <c r="D312" s="20" t="s">
        <v>309</v>
      </c>
      <c r="E312" s="25">
        <v>1</v>
      </c>
      <c r="F312" s="36">
        <v>1136.8333333333333</v>
      </c>
      <c r="G312" s="21">
        <v>1421.04</v>
      </c>
      <c r="H312" s="21">
        <v>1463.67</v>
      </c>
      <c r="I312" s="12">
        <f t="shared" si="16"/>
        <v>1340.5144444444443</v>
      </c>
      <c r="J312" s="12">
        <f t="shared" si="17"/>
        <v>177.67618155676632</v>
      </c>
      <c r="K312" s="12">
        <f t="shared" si="18"/>
        <v>13.254328015122693</v>
      </c>
      <c r="L312" s="12">
        <v>1136.8333333333333</v>
      </c>
      <c r="M312" s="12">
        <f t="shared" si="19"/>
        <v>1136.8333333333333</v>
      </c>
    </row>
    <row r="313" spans="1:13" ht="35.25" customHeight="1" thickBot="1" x14ac:dyDescent="0.25">
      <c r="A313" s="11">
        <v>307</v>
      </c>
      <c r="B313" s="23" t="s">
        <v>22</v>
      </c>
      <c r="C313" s="19"/>
      <c r="D313" s="20" t="s">
        <v>309</v>
      </c>
      <c r="E313" s="24">
        <v>1</v>
      </c>
      <c r="F313" s="36">
        <v>1182.1000000000001</v>
      </c>
      <c r="G313" s="21">
        <v>1477.63</v>
      </c>
      <c r="H313" s="21">
        <v>1521.95</v>
      </c>
      <c r="I313" s="12">
        <f t="shared" si="16"/>
        <v>1393.8933333333334</v>
      </c>
      <c r="J313" s="12">
        <f t="shared" si="17"/>
        <v>184.75220603103409</v>
      </c>
      <c r="K313" s="12">
        <f t="shared" si="18"/>
        <v>13.254400578071547</v>
      </c>
      <c r="L313" s="12">
        <v>1182.1000000000001</v>
      </c>
      <c r="M313" s="12">
        <f t="shared" si="19"/>
        <v>1182.1000000000001</v>
      </c>
    </row>
    <row r="314" spans="1:13" ht="35.25" customHeight="1" thickBot="1" x14ac:dyDescent="0.25">
      <c r="A314" s="11">
        <v>308</v>
      </c>
      <c r="B314" s="23" t="s">
        <v>22</v>
      </c>
      <c r="C314" s="19"/>
      <c r="D314" s="20" t="s">
        <v>309</v>
      </c>
      <c r="E314" s="25">
        <v>1</v>
      </c>
      <c r="F314" s="36">
        <v>1046.2333333333333</v>
      </c>
      <c r="G314" s="21">
        <v>1307.79</v>
      </c>
      <c r="H314" s="21">
        <v>1347.03</v>
      </c>
      <c r="I314" s="12">
        <f t="shared" si="16"/>
        <v>1233.6844444444444</v>
      </c>
      <c r="J314" s="12">
        <f t="shared" si="17"/>
        <v>163.51875639385486</v>
      </c>
      <c r="K314" s="12">
        <f t="shared" si="18"/>
        <v>13.254504191101397</v>
      </c>
      <c r="L314" s="12">
        <v>1046.2333333333333</v>
      </c>
      <c r="M314" s="12">
        <f t="shared" si="19"/>
        <v>1046.2333333333333</v>
      </c>
    </row>
    <row r="315" spans="1:13" ht="35.25" customHeight="1" thickBot="1" x14ac:dyDescent="0.25">
      <c r="A315" s="11">
        <v>309</v>
      </c>
      <c r="B315" s="23" t="s">
        <v>79</v>
      </c>
      <c r="C315" s="19"/>
      <c r="D315" s="20" t="s">
        <v>309</v>
      </c>
      <c r="E315" s="25">
        <v>1</v>
      </c>
      <c r="F315" s="36">
        <v>5033.7</v>
      </c>
      <c r="G315" s="21">
        <v>6292.13</v>
      </c>
      <c r="H315" s="21">
        <v>6480.89</v>
      </c>
      <c r="I315" s="12">
        <f t="shared" si="16"/>
        <v>5935.5733333333337</v>
      </c>
      <c r="J315" s="12">
        <f t="shared" si="17"/>
        <v>786.72690079424888</v>
      </c>
      <c r="K315" s="12">
        <f t="shared" si="18"/>
        <v>13.254438225471882</v>
      </c>
      <c r="L315" s="12">
        <v>5033.7</v>
      </c>
      <c r="M315" s="12">
        <f t="shared" si="19"/>
        <v>5033.7</v>
      </c>
    </row>
    <row r="316" spans="1:13" ht="35.25" customHeight="1" thickBot="1" x14ac:dyDescent="0.25">
      <c r="A316" s="11">
        <v>310</v>
      </c>
      <c r="B316" s="23" t="s">
        <v>22</v>
      </c>
      <c r="C316" s="19"/>
      <c r="D316" s="20" t="s">
        <v>309</v>
      </c>
      <c r="E316" s="24">
        <v>1</v>
      </c>
      <c r="F316" s="36">
        <v>321.73333333333335</v>
      </c>
      <c r="G316" s="21">
        <v>402.17</v>
      </c>
      <c r="H316" s="21">
        <v>414.23</v>
      </c>
      <c r="I316" s="12">
        <f t="shared" si="16"/>
        <v>379.37777777777779</v>
      </c>
      <c r="J316" s="12">
        <f t="shared" si="17"/>
        <v>50.284414896481124</v>
      </c>
      <c r="K316" s="12">
        <f t="shared" si="18"/>
        <v>13.254443945300201</v>
      </c>
      <c r="L316" s="12">
        <v>321.73333333333335</v>
      </c>
      <c r="M316" s="12">
        <f t="shared" si="19"/>
        <v>321.73333333333335</v>
      </c>
    </row>
    <row r="317" spans="1:13" ht="35.25" customHeight="1" thickBot="1" x14ac:dyDescent="0.25">
      <c r="A317" s="11">
        <v>311</v>
      </c>
      <c r="B317" s="23" t="s">
        <v>181</v>
      </c>
      <c r="C317" s="19"/>
      <c r="D317" s="20" t="s">
        <v>309</v>
      </c>
      <c r="E317" s="25">
        <v>1</v>
      </c>
      <c r="F317" s="36">
        <v>14621.733333333332</v>
      </c>
      <c r="G317" s="21">
        <v>18277.169999999998</v>
      </c>
      <c r="H317" s="21">
        <v>18825.48</v>
      </c>
      <c r="I317" s="12">
        <f t="shared" si="16"/>
        <v>17241.461111111112</v>
      </c>
      <c r="J317" s="12">
        <f t="shared" si="17"/>
        <v>2285.2551687438095</v>
      </c>
      <c r="K317" s="12">
        <f t="shared" si="18"/>
        <v>13.254417093868549</v>
      </c>
      <c r="L317" s="12">
        <v>14621.733333333332</v>
      </c>
      <c r="M317" s="12">
        <f t="shared" si="19"/>
        <v>14621.733333333332</v>
      </c>
    </row>
    <row r="318" spans="1:13" ht="35.25" customHeight="1" thickBot="1" x14ac:dyDescent="0.25">
      <c r="A318" s="11">
        <v>312</v>
      </c>
      <c r="B318" s="23" t="s">
        <v>196</v>
      </c>
      <c r="C318" s="19"/>
      <c r="D318" s="20" t="s">
        <v>309</v>
      </c>
      <c r="E318" s="25">
        <v>1</v>
      </c>
      <c r="F318" s="36">
        <v>697.16666666666663</v>
      </c>
      <c r="G318" s="21">
        <v>871.46</v>
      </c>
      <c r="H318" s="21">
        <v>897.6</v>
      </c>
      <c r="I318" s="12">
        <f t="shared" si="16"/>
        <v>822.07555555555552</v>
      </c>
      <c r="J318" s="12">
        <f t="shared" si="17"/>
        <v>108.96099206868823</v>
      </c>
      <c r="K318" s="12">
        <f t="shared" si="18"/>
        <v>13.254376843142209</v>
      </c>
      <c r="L318" s="12">
        <v>697.16666666666663</v>
      </c>
      <c r="M318" s="12">
        <f t="shared" si="19"/>
        <v>697.16666666666663</v>
      </c>
    </row>
    <row r="319" spans="1:13" ht="35.25" customHeight="1" thickBot="1" x14ac:dyDescent="0.25">
      <c r="A319" s="11">
        <v>313</v>
      </c>
      <c r="B319" s="23" t="s">
        <v>197</v>
      </c>
      <c r="C319" s="19"/>
      <c r="D319" s="20" t="s">
        <v>309</v>
      </c>
      <c r="E319" s="24">
        <v>1</v>
      </c>
      <c r="F319" s="36">
        <v>5030</v>
      </c>
      <c r="G319" s="21">
        <v>6287.5</v>
      </c>
      <c r="H319" s="21">
        <v>6476.13</v>
      </c>
      <c r="I319" s="12">
        <f t="shared" si="16"/>
        <v>5931.21</v>
      </c>
      <c r="J319" s="12">
        <f t="shared" si="17"/>
        <v>786.14878827101541</v>
      </c>
      <c r="K319" s="12">
        <f t="shared" si="18"/>
        <v>13.254441981838704</v>
      </c>
      <c r="L319" s="12">
        <v>5030</v>
      </c>
      <c r="M319" s="12">
        <f t="shared" si="19"/>
        <v>5030</v>
      </c>
    </row>
    <row r="320" spans="1:13" ht="35.25" customHeight="1" thickBot="1" x14ac:dyDescent="0.25">
      <c r="A320" s="11">
        <v>314</v>
      </c>
      <c r="B320" s="23" t="s">
        <v>22</v>
      </c>
      <c r="C320" s="19"/>
      <c r="D320" s="20" t="s">
        <v>309</v>
      </c>
      <c r="E320" s="25">
        <v>1</v>
      </c>
      <c r="F320" s="36">
        <v>694.69999999999993</v>
      </c>
      <c r="G320" s="21">
        <v>868.38</v>
      </c>
      <c r="H320" s="21">
        <v>894.43</v>
      </c>
      <c r="I320" s="12">
        <f t="shared" si="16"/>
        <v>819.17</v>
      </c>
      <c r="J320" s="12">
        <f t="shared" si="17"/>
        <v>108.57824966354904</v>
      </c>
      <c r="K320" s="12">
        <f t="shared" si="18"/>
        <v>13.25466626750846</v>
      </c>
      <c r="L320" s="12">
        <v>694.69999999999993</v>
      </c>
      <c r="M320" s="12">
        <f t="shared" si="19"/>
        <v>694.69999999999993</v>
      </c>
    </row>
    <row r="321" spans="1:13" ht="35.25" customHeight="1" thickBot="1" x14ac:dyDescent="0.25">
      <c r="A321" s="11">
        <v>315</v>
      </c>
      <c r="B321" s="23" t="s">
        <v>63</v>
      </c>
      <c r="C321" s="19"/>
      <c r="D321" s="20" t="s">
        <v>309</v>
      </c>
      <c r="E321" s="25">
        <v>1</v>
      </c>
      <c r="F321" s="36">
        <v>12239.6</v>
      </c>
      <c r="G321" s="21">
        <v>15299.5</v>
      </c>
      <c r="H321" s="21">
        <v>15758.49</v>
      </c>
      <c r="I321" s="12">
        <f t="shared" si="16"/>
        <v>14432.529999999999</v>
      </c>
      <c r="J321" s="12">
        <f t="shared" si="17"/>
        <v>1912.9491482263754</v>
      </c>
      <c r="K321" s="12">
        <f t="shared" si="18"/>
        <v>13.25442696621019</v>
      </c>
      <c r="L321" s="12">
        <v>12239.6</v>
      </c>
      <c r="M321" s="12">
        <f t="shared" si="19"/>
        <v>12239.6</v>
      </c>
    </row>
    <row r="322" spans="1:13" ht="35.25" customHeight="1" thickBot="1" x14ac:dyDescent="0.25">
      <c r="A322" s="11">
        <v>316</v>
      </c>
      <c r="B322" s="23" t="s">
        <v>22</v>
      </c>
      <c r="C322" s="19"/>
      <c r="D322" s="20" t="s">
        <v>309</v>
      </c>
      <c r="E322" s="24">
        <v>1</v>
      </c>
      <c r="F322" s="36">
        <v>102.63333333333333</v>
      </c>
      <c r="G322" s="21">
        <v>128.29</v>
      </c>
      <c r="H322" s="21">
        <v>132.13999999999999</v>
      </c>
      <c r="I322" s="12">
        <f t="shared" si="16"/>
        <v>121.0211111111111</v>
      </c>
      <c r="J322" s="12">
        <f t="shared" si="17"/>
        <v>16.040212084124818</v>
      </c>
      <c r="K322" s="12">
        <f t="shared" si="18"/>
        <v>13.254061160782177</v>
      </c>
      <c r="L322" s="12">
        <v>102.63333333333333</v>
      </c>
      <c r="M322" s="12">
        <f t="shared" si="19"/>
        <v>102.63333333333333</v>
      </c>
    </row>
    <row r="323" spans="1:13" ht="35.25" customHeight="1" thickBot="1" x14ac:dyDescent="0.25">
      <c r="A323" s="11">
        <v>317</v>
      </c>
      <c r="B323" s="23" t="s">
        <v>198</v>
      </c>
      <c r="C323" s="19"/>
      <c r="D323" s="20" t="s">
        <v>309</v>
      </c>
      <c r="E323" s="25">
        <v>1</v>
      </c>
      <c r="F323" s="36">
        <v>2795.6</v>
      </c>
      <c r="G323" s="21">
        <v>3494.5</v>
      </c>
      <c r="H323" s="21">
        <v>3599.34</v>
      </c>
      <c r="I323" s="12">
        <f t="shared" si="16"/>
        <v>3296.48</v>
      </c>
      <c r="J323" s="12">
        <f t="shared" si="17"/>
        <v>436.93070068375675</v>
      </c>
      <c r="K323" s="12">
        <f t="shared" si="18"/>
        <v>13.254462356324224</v>
      </c>
      <c r="L323" s="12">
        <v>2795.6</v>
      </c>
      <c r="M323" s="12">
        <f t="shared" si="19"/>
        <v>2795.6</v>
      </c>
    </row>
    <row r="324" spans="1:13" ht="35.25" customHeight="1" thickBot="1" x14ac:dyDescent="0.25">
      <c r="A324" s="11">
        <v>318</v>
      </c>
      <c r="B324" s="23" t="s">
        <v>199</v>
      </c>
      <c r="C324" s="19"/>
      <c r="D324" s="20" t="s">
        <v>309</v>
      </c>
      <c r="E324" s="25">
        <v>1</v>
      </c>
      <c r="F324" s="36">
        <v>10229.233333333332</v>
      </c>
      <c r="G324" s="21">
        <v>12786.54</v>
      </c>
      <c r="H324" s="21">
        <v>13170.14</v>
      </c>
      <c r="I324" s="12">
        <f t="shared" si="16"/>
        <v>12061.97111111111</v>
      </c>
      <c r="J324" s="12">
        <f t="shared" si="17"/>
        <v>1598.7442139286716</v>
      </c>
      <c r="K324" s="12">
        <f t="shared" si="18"/>
        <v>13.254419192365322</v>
      </c>
      <c r="L324" s="12">
        <v>10229.233333333332</v>
      </c>
      <c r="M324" s="12">
        <f t="shared" si="19"/>
        <v>10229.233333333332</v>
      </c>
    </row>
    <row r="325" spans="1:13" ht="35.25" customHeight="1" thickBot="1" x14ac:dyDescent="0.25">
      <c r="A325" s="11">
        <v>319</v>
      </c>
      <c r="B325" s="23" t="s">
        <v>200</v>
      </c>
      <c r="C325" s="19"/>
      <c r="D325" s="20" t="s">
        <v>309</v>
      </c>
      <c r="E325" s="24">
        <v>1</v>
      </c>
      <c r="F325" s="36">
        <v>911.6</v>
      </c>
      <c r="G325" s="21">
        <v>1139.5</v>
      </c>
      <c r="H325" s="21">
        <v>1173.69</v>
      </c>
      <c r="I325" s="12">
        <f t="shared" si="16"/>
        <v>1074.93</v>
      </c>
      <c r="J325" s="12">
        <f t="shared" si="17"/>
        <v>142.47721116024249</v>
      </c>
      <c r="K325" s="12">
        <f t="shared" si="18"/>
        <v>13.254557148860158</v>
      </c>
      <c r="L325" s="12">
        <v>911.6</v>
      </c>
      <c r="M325" s="12">
        <f t="shared" si="19"/>
        <v>911.6</v>
      </c>
    </row>
    <row r="326" spans="1:13" ht="35.25" customHeight="1" thickBot="1" x14ac:dyDescent="0.25">
      <c r="A326" s="11">
        <v>320</v>
      </c>
      <c r="B326" s="23" t="s">
        <v>201</v>
      </c>
      <c r="C326" s="19"/>
      <c r="D326" s="20" t="s">
        <v>309</v>
      </c>
      <c r="E326" s="25">
        <v>1</v>
      </c>
      <c r="F326" s="36">
        <v>100685.10000000002</v>
      </c>
      <c r="G326" s="21">
        <v>125856.38</v>
      </c>
      <c r="H326" s="21">
        <v>129632.07</v>
      </c>
      <c r="I326" s="12">
        <f t="shared" si="16"/>
        <v>118724.51666666668</v>
      </c>
      <c r="J326" s="12">
        <f t="shared" si="17"/>
        <v>15736.243960972175</v>
      </c>
      <c r="K326" s="12">
        <f t="shared" si="18"/>
        <v>13.254418213513194</v>
      </c>
      <c r="L326" s="12">
        <v>100685.10000000002</v>
      </c>
      <c r="M326" s="12">
        <f t="shared" si="19"/>
        <v>100685.10000000002</v>
      </c>
    </row>
    <row r="327" spans="1:13" ht="35.25" customHeight="1" thickBot="1" x14ac:dyDescent="0.25">
      <c r="A327" s="11">
        <v>321</v>
      </c>
      <c r="B327" s="23" t="s">
        <v>202</v>
      </c>
      <c r="C327" s="19"/>
      <c r="D327" s="20" t="s">
        <v>309</v>
      </c>
      <c r="E327" s="25">
        <v>1</v>
      </c>
      <c r="F327" s="36">
        <v>954.5</v>
      </c>
      <c r="G327" s="21">
        <v>1193.1300000000001</v>
      </c>
      <c r="H327" s="21">
        <v>1228.92</v>
      </c>
      <c r="I327" s="12">
        <f t="shared" si="16"/>
        <v>1125.5166666666667</v>
      </c>
      <c r="J327" s="12">
        <f t="shared" si="17"/>
        <v>149.18195679549649</v>
      </c>
      <c r="K327" s="12">
        <f t="shared" si="18"/>
        <v>13.254531115679894</v>
      </c>
      <c r="L327" s="12">
        <v>954.5</v>
      </c>
      <c r="M327" s="12">
        <f t="shared" si="19"/>
        <v>954.5</v>
      </c>
    </row>
    <row r="328" spans="1:13" ht="35.25" customHeight="1" thickBot="1" x14ac:dyDescent="0.25">
      <c r="A328" s="11">
        <v>322</v>
      </c>
      <c r="B328" s="23" t="s">
        <v>23</v>
      </c>
      <c r="C328" s="19"/>
      <c r="D328" s="20" t="s">
        <v>309</v>
      </c>
      <c r="E328" s="24">
        <v>1</v>
      </c>
      <c r="F328" s="36">
        <v>1259.5666666666668</v>
      </c>
      <c r="G328" s="21">
        <v>1574.46</v>
      </c>
      <c r="H328" s="21">
        <v>1621.69</v>
      </c>
      <c r="I328" s="12">
        <f t="shared" ref="I328:I391" si="20">AVERAGE(F328:H328)</f>
        <v>1485.2388888888891</v>
      </c>
      <c r="J328" s="12">
        <f t="shared" ref="J328:J391" si="21">STDEV(F328:H328)</f>
        <v>196.85942227141788</v>
      </c>
      <c r="K328" s="12">
        <f t="shared" ref="K328:K391" si="22">J328/I328*100</f>
        <v>13.254394545155554</v>
      </c>
      <c r="L328" s="12">
        <v>1259.5666666666668</v>
      </c>
      <c r="M328" s="12">
        <f t="shared" ref="M328:M391" si="23">L328*E328</f>
        <v>1259.5666666666668</v>
      </c>
    </row>
    <row r="329" spans="1:13" ht="35.25" customHeight="1" thickBot="1" x14ac:dyDescent="0.25">
      <c r="A329" s="11">
        <v>323</v>
      </c>
      <c r="B329" s="23" t="s">
        <v>203</v>
      </c>
      <c r="C329" s="19"/>
      <c r="D329" s="20" t="s">
        <v>309</v>
      </c>
      <c r="E329" s="25">
        <v>1</v>
      </c>
      <c r="F329" s="36">
        <v>999.76666666666654</v>
      </c>
      <c r="G329" s="21">
        <v>1249.71</v>
      </c>
      <c r="H329" s="21">
        <v>1287.2</v>
      </c>
      <c r="I329" s="12">
        <f t="shared" si="20"/>
        <v>1178.892222222222</v>
      </c>
      <c r="J329" s="12">
        <f t="shared" si="21"/>
        <v>156.25571514288714</v>
      </c>
      <c r="K329" s="12">
        <f t="shared" si="22"/>
        <v>13.2544529684269</v>
      </c>
      <c r="L329" s="12">
        <v>999.76666666666654</v>
      </c>
      <c r="M329" s="12">
        <f t="shared" si="23"/>
        <v>999.76666666666654</v>
      </c>
    </row>
    <row r="330" spans="1:13" ht="35.25" customHeight="1" thickBot="1" x14ac:dyDescent="0.25">
      <c r="A330" s="11">
        <v>324</v>
      </c>
      <c r="B330" s="23" t="s">
        <v>25</v>
      </c>
      <c r="C330" s="19"/>
      <c r="D330" s="20" t="s">
        <v>309</v>
      </c>
      <c r="E330" s="25">
        <v>1</v>
      </c>
      <c r="F330" s="36">
        <v>6370.6000000000013</v>
      </c>
      <c r="G330" s="21">
        <v>7963.25</v>
      </c>
      <c r="H330" s="21">
        <v>8202.15</v>
      </c>
      <c r="I330" s="12">
        <f t="shared" si="20"/>
        <v>7512</v>
      </c>
      <c r="J330" s="12">
        <f t="shared" si="21"/>
        <v>995.67252272020062</v>
      </c>
      <c r="K330" s="12">
        <f t="shared" si="22"/>
        <v>13.254426553783288</v>
      </c>
      <c r="L330" s="12">
        <v>6370.6000000000013</v>
      </c>
      <c r="M330" s="12">
        <f t="shared" si="23"/>
        <v>6370.6000000000013</v>
      </c>
    </row>
    <row r="331" spans="1:13" ht="35.25" customHeight="1" thickBot="1" x14ac:dyDescent="0.25">
      <c r="A331" s="11">
        <v>325</v>
      </c>
      <c r="B331" s="23" t="s">
        <v>204</v>
      </c>
      <c r="C331" s="19"/>
      <c r="D331" s="20" t="s">
        <v>309</v>
      </c>
      <c r="E331" s="24">
        <v>1</v>
      </c>
      <c r="F331" s="36">
        <v>64407.433333333327</v>
      </c>
      <c r="G331" s="21">
        <v>80509.289999999994</v>
      </c>
      <c r="H331" s="21">
        <v>82924.570000000007</v>
      </c>
      <c r="I331" s="12">
        <f t="shared" si="20"/>
        <v>75947.097777777773</v>
      </c>
      <c r="J331" s="12">
        <f t="shared" si="21"/>
        <v>10066.344221582181</v>
      </c>
      <c r="K331" s="12">
        <f t="shared" si="22"/>
        <v>13.254415923879591</v>
      </c>
      <c r="L331" s="12">
        <v>64407.433333333327</v>
      </c>
      <c r="M331" s="12">
        <f t="shared" si="23"/>
        <v>64407.433333333327</v>
      </c>
    </row>
    <row r="332" spans="1:13" ht="35.25" customHeight="1" thickBot="1" x14ac:dyDescent="0.25">
      <c r="A332" s="11">
        <v>326</v>
      </c>
      <c r="B332" s="23" t="s">
        <v>181</v>
      </c>
      <c r="C332" s="19"/>
      <c r="D332" s="20" t="s">
        <v>309</v>
      </c>
      <c r="E332" s="25">
        <v>1</v>
      </c>
      <c r="F332" s="36">
        <v>7636.166666666667</v>
      </c>
      <c r="G332" s="21">
        <v>9545.2099999999991</v>
      </c>
      <c r="H332" s="21">
        <v>9831.56</v>
      </c>
      <c r="I332" s="12">
        <f t="shared" si="20"/>
        <v>9004.3122222222228</v>
      </c>
      <c r="J332" s="12">
        <f t="shared" si="21"/>
        <v>1193.4679620814286</v>
      </c>
      <c r="K332" s="12">
        <f t="shared" si="22"/>
        <v>13.254404474513947</v>
      </c>
      <c r="L332" s="12">
        <v>7636.166666666667</v>
      </c>
      <c r="M332" s="12">
        <f t="shared" si="23"/>
        <v>7636.166666666667</v>
      </c>
    </row>
    <row r="333" spans="1:13" ht="35.25" customHeight="1" thickBot="1" x14ac:dyDescent="0.25">
      <c r="A333" s="11">
        <v>327</v>
      </c>
      <c r="B333" s="23" t="s">
        <v>205</v>
      </c>
      <c r="C333" s="19"/>
      <c r="D333" s="20" t="s">
        <v>309</v>
      </c>
      <c r="E333" s="25">
        <v>1</v>
      </c>
      <c r="F333" s="36">
        <v>1227.3999999999999</v>
      </c>
      <c r="G333" s="21">
        <v>1534.25</v>
      </c>
      <c r="H333" s="21">
        <v>1580.28</v>
      </c>
      <c r="I333" s="12">
        <f t="shared" si="20"/>
        <v>1447.3099999999997</v>
      </c>
      <c r="J333" s="12">
        <f t="shared" si="21"/>
        <v>191.83325128871871</v>
      </c>
      <c r="K333" s="12">
        <f t="shared" si="22"/>
        <v>13.254468723958155</v>
      </c>
      <c r="L333" s="12">
        <v>1227.3999999999999</v>
      </c>
      <c r="M333" s="12">
        <f t="shared" si="23"/>
        <v>1227.3999999999999</v>
      </c>
    </row>
    <row r="334" spans="1:13" ht="35.25" customHeight="1" thickBot="1" x14ac:dyDescent="0.25">
      <c r="A334" s="11">
        <v>328</v>
      </c>
      <c r="B334" s="23" t="s">
        <v>206</v>
      </c>
      <c r="C334" s="19"/>
      <c r="D334" s="20" t="s">
        <v>309</v>
      </c>
      <c r="E334" s="24">
        <v>1</v>
      </c>
      <c r="F334" s="36">
        <v>24464.899999999998</v>
      </c>
      <c r="G334" s="21">
        <v>30581.13</v>
      </c>
      <c r="H334" s="21">
        <v>31498.560000000001</v>
      </c>
      <c r="I334" s="12">
        <f t="shared" si="20"/>
        <v>28848.196666666667</v>
      </c>
      <c r="J334" s="12">
        <f t="shared" si="21"/>
        <v>3823.6614262030412</v>
      </c>
      <c r="K334" s="12">
        <f t="shared" si="22"/>
        <v>13.254420962198935</v>
      </c>
      <c r="L334" s="12">
        <v>24464.899999999998</v>
      </c>
      <c r="M334" s="12">
        <f t="shared" si="23"/>
        <v>24464.899999999998</v>
      </c>
    </row>
    <row r="335" spans="1:13" ht="35.25" customHeight="1" thickBot="1" x14ac:dyDescent="0.25">
      <c r="A335" s="11">
        <v>329</v>
      </c>
      <c r="B335" s="23" t="s">
        <v>25</v>
      </c>
      <c r="C335" s="19"/>
      <c r="D335" s="20" t="s">
        <v>309</v>
      </c>
      <c r="E335" s="25">
        <v>1</v>
      </c>
      <c r="F335" s="36">
        <v>2000.7666666666667</v>
      </c>
      <c r="G335" s="21">
        <v>2500.96</v>
      </c>
      <c r="H335" s="21">
        <v>2575.9899999999998</v>
      </c>
      <c r="I335" s="12">
        <f t="shared" si="20"/>
        <v>2359.2388888888886</v>
      </c>
      <c r="J335" s="12">
        <f t="shared" si="21"/>
        <v>312.70453435104577</v>
      </c>
      <c r="K335" s="12">
        <f t="shared" si="22"/>
        <v>13.254466761452784</v>
      </c>
      <c r="L335" s="12">
        <v>2000.7666666666667</v>
      </c>
      <c r="M335" s="12">
        <f t="shared" si="23"/>
        <v>2000.7666666666667</v>
      </c>
    </row>
    <row r="336" spans="1:13" ht="35.25" customHeight="1" thickBot="1" x14ac:dyDescent="0.25">
      <c r="A336" s="11">
        <v>330</v>
      </c>
      <c r="B336" s="23" t="s">
        <v>25</v>
      </c>
      <c r="C336" s="19"/>
      <c r="D336" s="20" t="s">
        <v>309</v>
      </c>
      <c r="E336" s="25">
        <v>1</v>
      </c>
      <c r="F336" s="36">
        <v>1182.1000000000001</v>
      </c>
      <c r="G336" s="21">
        <v>1477.63</v>
      </c>
      <c r="H336" s="21">
        <v>1521.95</v>
      </c>
      <c r="I336" s="12">
        <f t="shared" si="20"/>
        <v>1393.8933333333334</v>
      </c>
      <c r="J336" s="12">
        <f t="shared" si="21"/>
        <v>184.75220603103409</v>
      </c>
      <c r="K336" s="12">
        <f t="shared" si="22"/>
        <v>13.254400578071547</v>
      </c>
      <c r="L336" s="12">
        <v>1182.1000000000001</v>
      </c>
      <c r="M336" s="12">
        <f t="shared" si="23"/>
        <v>1182.1000000000001</v>
      </c>
    </row>
    <row r="337" spans="1:13" ht="35.25" customHeight="1" thickBot="1" x14ac:dyDescent="0.25">
      <c r="A337" s="11">
        <v>331</v>
      </c>
      <c r="B337" s="23" t="s">
        <v>135</v>
      </c>
      <c r="C337" s="19"/>
      <c r="D337" s="20" t="s">
        <v>309</v>
      </c>
      <c r="E337" s="24">
        <v>1</v>
      </c>
      <c r="F337" s="36">
        <v>7256</v>
      </c>
      <c r="G337" s="21">
        <v>9070</v>
      </c>
      <c r="H337" s="21">
        <v>9342.1</v>
      </c>
      <c r="I337" s="12">
        <f t="shared" si="20"/>
        <v>8556.0333333333328</v>
      </c>
      <c r="J337" s="12">
        <f t="shared" si="21"/>
        <v>1134.0522930329839</v>
      </c>
      <c r="K337" s="12">
        <f t="shared" si="22"/>
        <v>13.254416490114002</v>
      </c>
      <c r="L337" s="12">
        <v>7256</v>
      </c>
      <c r="M337" s="12">
        <f t="shared" si="23"/>
        <v>7256</v>
      </c>
    </row>
    <row r="338" spans="1:13" ht="35.25" customHeight="1" thickBot="1" x14ac:dyDescent="0.25">
      <c r="A338" s="11">
        <v>332</v>
      </c>
      <c r="B338" s="23" t="s">
        <v>22</v>
      </c>
      <c r="C338" s="19"/>
      <c r="D338" s="20" t="s">
        <v>309</v>
      </c>
      <c r="E338" s="25">
        <v>1</v>
      </c>
      <c r="F338" s="36">
        <v>172.76666666666665</v>
      </c>
      <c r="G338" s="21">
        <v>215.96</v>
      </c>
      <c r="H338" s="21">
        <v>222.44</v>
      </c>
      <c r="I338" s="12">
        <f t="shared" si="20"/>
        <v>203.72222222222226</v>
      </c>
      <c r="J338" s="12">
        <f t="shared" si="21"/>
        <v>27.00337784083305</v>
      </c>
      <c r="K338" s="12">
        <f t="shared" si="22"/>
        <v>13.254998667439184</v>
      </c>
      <c r="L338" s="12">
        <v>172.76666666666665</v>
      </c>
      <c r="M338" s="12">
        <f t="shared" si="23"/>
        <v>172.76666666666665</v>
      </c>
    </row>
    <row r="339" spans="1:13" ht="35.25" customHeight="1" thickBot="1" x14ac:dyDescent="0.25">
      <c r="A339" s="11">
        <v>333</v>
      </c>
      <c r="B339" s="23" t="s">
        <v>22</v>
      </c>
      <c r="C339" s="19"/>
      <c r="D339" s="20" t="s">
        <v>309</v>
      </c>
      <c r="E339" s="25">
        <v>1</v>
      </c>
      <c r="F339" s="36">
        <v>2228.4</v>
      </c>
      <c r="G339" s="21">
        <v>2785.5</v>
      </c>
      <c r="H339" s="21">
        <v>2869.07</v>
      </c>
      <c r="I339" s="12">
        <f t="shared" si="20"/>
        <v>2627.6566666666663</v>
      </c>
      <c r="J339" s="12">
        <f t="shared" si="21"/>
        <v>348.28207050225126</v>
      </c>
      <c r="K339" s="12">
        <f t="shared" si="22"/>
        <v>13.254474030812673</v>
      </c>
      <c r="L339" s="12">
        <v>2228.4</v>
      </c>
      <c r="M339" s="12">
        <f t="shared" si="23"/>
        <v>2228.4</v>
      </c>
    </row>
    <row r="340" spans="1:13" ht="35.25" customHeight="1" thickBot="1" x14ac:dyDescent="0.25">
      <c r="A340" s="11">
        <v>334</v>
      </c>
      <c r="B340" s="23" t="s">
        <v>207</v>
      </c>
      <c r="C340" s="19"/>
      <c r="D340" s="20" t="s">
        <v>309</v>
      </c>
      <c r="E340" s="24">
        <v>1</v>
      </c>
      <c r="F340" s="36">
        <v>284.76666666666671</v>
      </c>
      <c r="G340" s="21">
        <v>355.96</v>
      </c>
      <c r="H340" s="21">
        <v>366.64</v>
      </c>
      <c r="I340" s="12">
        <f t="shared" si="20"/>
        <v>335.78888888888889</v>
      </c>
      <c r="J340" s="12">
        <f t="shared" si="21"/>
        <v>44.508043883890984</v>
      </c>
      <c r="K340" s="12">
        <f t="shared" si="22"/>
        <v>13.254769695080205</v>
      </c>
      <c r="L340" s="12">
        <v>284.76666666666671</v>
      </c>
      <c r="M340" s="12">
        <f t="shared" si="23"/>
        <v>284.76666666666671</v>
      </c>
    </row>
    <row r="341" spans="1:13" ht="35.25" customHeight="1" thickBot="1" x14ac:dyDescent="0.25">
      <c r="A341" s="11">
        <v>335</v>
      </c>
      <c r="B341" s="23" t="s">
        <v>63</v>
      </c>
      <c r="C341" s="19"/>
      <c r="D341" s="20" t="s">
        <v>309</v>
      </c>
      <c r="E341" s="25">
        <v>1</v>
      </c>
      <c r="F341" s="36">
        <v>3256.7999999999997</v>
      </c>
      <c r="G341" s="21">
        <v>4071</v>
      </c>
      <c r="H341" s="21">
        <v>4193.13</v>
      </c>
      <c r="I341" s="12">
        <f t="shared" si="20"/>
        <v>3840.31</v>
      </c>
      <c r="J341" s="12">
        <f t="shared" si="21"/>
        <v>509.01068191148931</v>
      </c>
      <c r="K341" s="12">
        <f t="shared" si="22"/>
        <v>13.254416490113801</v>
      </c>
      <c r="L341" s="12">
        <v>3256.7999999999997</v>
      </c>
      <c r="M341" s="12">
        <f t="shared" si="23"/>
        <v>3256.7999999999997</v>
      </c>
    </row>
    <row r="342" spans="1:13" ht="35.25" customHeight="1" thickBot="1" x14ac:dyDescent="0.25">
      <c r="A342" s="11">
        <v>336</v>
      </c>
      <c r="B342" s="23" t="s">
        <v>208</v>
      </c>
      <c r="C342" s="19"/>
      <c r="D342" s="20" t="s">
        <v>309</v>
      </c>
      <c r="E342" s="25">
        <v>1</v>
      </c>
      <c r="F342" s="36">
        <v>2228.4</v>
      </c>
      <c r="G342" s="21">
        <v>2785.5</v>
      </c>
      <c r="H342" s="21">
        <v>2869.07</v>
      </c>
      <c r="I342" s="12">
        <f t="shared" si="20"/>
        <v>2627.6566666666663</v>
      </c>
      <c r="J342" s="12">
        <f t="shared" si="21"/>
        <v>348.28207050225126</v>
      </c>
      <c r="K342" s="12">
        <f t="shared" si="22"/>
        <v>13.254474030812673</v>
      </c>
      <c r="L342" s="12">
        <v>2228.4</v>
      </c>
      <c r="M342" s="12">
        <f t="shared" si="23"/>
        <v>2228.4</v>
      </c>
    </row>
    <row r="343" spans="1:13" ht="35.25" customHeight="1" thickBot="1" x14ac:dyDescent="0.25">
      <c r="A343" s="11">
        <v>337</v>
      </c>
      <c r="B343" s="23" t="s">
        <v>209</v>
      </c>
      <c r="C343" s="19"/>
      <c r="D343" s="20" t="s">
        <v>309</v>
      </c>
      <c r="E343" s="24">
        <v>1</v>
      </c>
      <c r="F343" s="36">
        <v>3647.6666666666665</v>
      </c>
      <c r="G343" s="21">
        <v>4559.58</v>
      </c>
      <c r="H343" s="21">
        <v>4696.37</v>
      </c>
      <c r="I343" s="12">
        <f t="shared" si="20"/>
        <v>4301.2055555555553</v>
      </c>
      <c r="J343" s="12">
        <f t="shared" si="21"/>
        <v>570.09883835401513</v>
      </c>
      <c r="K343" s="12">
        <f t="shared" si="22"/>
        <v>13.254396493970388</v>
      </c>
      <c r="L343" s="12">
        <v>3647.6666666666665</v>
      </c>
      <c r="M343" s="12">
        <f t="shared" si="23"/>
        <v>3647.6666666666665</v>
      </c>
    </row>
    <row r="344" spans="1:13" ht="35.25" customHeight="1" thickBot="1" x14ac:dyDescent="0.25">
      <c r="A344" s="11">
        <v>338</v>
      </c>
      <c r="B344" s="23" t="s">
        <v>178</v>
      </c>
      <c r="C344" s="19"/>
      <c r="D344" s="20" t="s">
        <v>309</v>
      </c>
      <c r="E344" s="25">
        <v>1</v>
      </c>
      <c r="F344" s="36">
        <v>6286</v>
      </c>
      <c r="G344" s="21">
        <v>7857.5</v>
      </c>
      <c r="H344" s="21">
        <v>8093.23</v>
      </c>
      <c r="I344" s="12">
        <f t="shared" si="20"/>
        <v>7412.2433333333329</v>
      </c>
      <c r="J344" s="12">
        <f t="shared" si="21"/>
        <v>982.4511146277614</v>
      </c>
      <c r="K344" s="12">
        <f t="shared" si="22"/>
        <v>13.25443688835222</v>
      </c>
      <c r="L344" s="12">
        <v>6286</v>
      </c>
      <c r="M344" s="12">
        <f t="shared" si="23"/>
        <v>6286</v>
      </c>
    </row>
    <row r="345" spans="1:13" ht="35.25" customHeight="1" thickBot="1" x14ac:dyDescent="0.25">
      <c r="A345" s="11">
        <v>339</v>
      </c>
      <c r="B345" s="23" t="s">
        <v>140</v>
      </c>
      <c r="C345" s="19"/>
      <c r="D345" s="20" t="s">
        <v>309</v>
      </c>
      <c r="E345" s="25">
        <v>1</v>
      </c>
      <c r="F345" s="36">
        <v>694.69999999999993</v>
      </c>
      <c r="G345" s="21">
        <v>868.38</v>
      </c>
      <c r="H345" s="21">
        <v>894.43</v>
      </c>
      <c r="I345" s="12">
        <f t="shared" si="20"/>
        <v>819.17</v>
      </c>
      <c r="J345" s="12">
        <f t="shared" si="21"/>
        <v>108.57824966354904</v>
      </c>
      <c r="K345" s="12">
        <f t="shared" si="22"/>
        <v>13.25466626750846</v>
      </c>
      <c r="L345" s="12">
        <v>694.69999999999993</v>
      </c>
      <c r="M345" s="12">
        <f t="shared" si="23"/>
        <v>694.69999999999993</v>
      </c>
    </row>
    <row r="346" spans="1:13" ht="35.25" customHeight="1" thickBot="1" x14ac:dyDescent="0.25">
      <c r="A346" s="11">
        <v>340</v>
      </c>
      <c r="B346" s="23" t="s">
        <v>210</v>
      </c>
      <c r="C346" s="19"/>
      <c r="D346" s="20" t="s">
        <v>309</v>
      </c>
      <c r="E346" s="24">
        <v>1</v>
      </c>
      <c r="F346" s="36">
        <v>336.0333333333333</v>
      </c>
      <c r="G346" s="21">
        <v>420.04</v>
      </c>
      <c r="H346" s="21">
        <v>432.64</v>
      </c>
      <c r="I346" s="12">
        <f t="shared" si="20"/>
        <v>396.23777777777769</v>
      </c>
      <c r="J346" s="12">
        <f t="shared" si="21"/>
        <v>52.517819339232013</v>
      </c>
      <c r="K346" s="12">
        <f t="shared" si="22"/>
        <v>13.254117170192089</v>
      </c>
      <c r="L346" s="12">
        <v>336.0333333333333</v>
      </c>
      <c r="M346" s="12">
        <f t="shared" si="23"/>
        <v>336.0333333333333</v>
      </c>
    </row>
    <row r="347" spans="1:13" ht="35.25" customHeight="1" thickBot="1" x14ac:dyDescent="0.25">
      <c r="A347" s="11">
        <v>341</v>
      </c>
      <c r="B347" s="23" t="s">
        <v>151</v>
      </c>
      <c r="C347" s="19"/>
      <c r="D347" s="20" t="s">
        <v>309</v>
      </c>
      <c r="E347" s="25">
        <v>1</v>
      </c>
      <c r="F347" s="36">
        <v>537.43333333333328</v>
      </c>
      <c r="G347" s="21">
        <v>671.79</v>
      </c>
      <c r="H347" s="21">
        <v>691.95</v>
      </c>
      <c r="I347" s="12">
        <f t="shared" si="20"/>
        <v>633.72444444444443</v>
      </c>
      <c r="J347" s="12">
        <f t="shared" si="21"/>
        <v>83.997559245844428</v>
      </c>
      <c r="K347" s="12">
        <f t="shared" si="22"/>
        <v>13.254587223549667</v>
      </c>
      <c r="L347" s="12">
        <v>537.43333333333328</v>
      </c>
      <c r="M347" s="12">
        <f t="shared" si="23"/>
        <v>537.43333333333328</v>
      </c>
    </row>
    <row r="348" spans="1:13" ht="35.25" customHeight="1" thickBot="1" x14ac:dyDescent="0.25">
      <c r="A348" s="11">
        <v>342</v>
      </c>
      <c r="B348" s="23" t="s">
        <v>113</v>
      </c>
      <c r="C348" s="19"/>
      <c r="D348" s="20" t="s">
        <v>309</v>
      </c>
      <c r="E348" s="25">
        <v>1</v>
      </c>
      <c r="F348" s="36">
        <v>1787.5</v>
      </c>
      <c r="G348" s="21">
        <v>2234.38</v>
      </c>
      <c r="H348" s="21">
        <v>2301.41</v>
      </c>
      <c r="I348" s="12">
        <f t="shared" si="20"/>
        <v>2107.7633333333333</v>
      </c>
      <c r="J348" s="12">
        <f t="shared" si="21"/>
        <v>279.37377692498978</v>
      </c>
      <c r="K348" s="12">
        <f t="shared" si="22"/>
        <v>13.25451356453633</v>
      </c>
      <c r="L348" s="12">
        <v>1787.5</v>
      </c>
      <c r="M348" s="12">
        <f t="shared" si="23"/>
        <v>1787.5</v>
      </c>
    </row>
    <row r="349" spans="1:13" ht="35.25" customHeight="1" thickBot="1" x14ac:dyDescent="0.25">
      <c r="A349" s="11">
        <v>343</v>
      </c>
      <c r="B349" s="23" t="s">
        <v>211</v>
      </c>
      <c r="C349" s="19"/>
      <c r="D349" s="20" t="s">
        <v>309</v>
      </c>
      <c r="E349" s="24">
        <v>1</v>
      </c>
      <c r="F349" s="36">
        <v>1819.6333333333332</v>
      </c>
      <c r="G349" s="21">
        <v>2274.54</v>
      </c>
      <c r="H349" s="21">
        <v>2342.7800000000002</v>
      </c>
      <c r="I349" s="12">
        <f t="shared" si="20"/>
        <v>2145.6511111111108</v>
      </c>
      <c r="J349" s="12">
        <f t="shared" si="21"/>
        <v>284.39386064113739</v>
      </c>
      <c r="K349" s="12">
        <f t="shared" si="22"/>
        <v>13.254431681293516</v>
      </c>
      <c r="L349" s="12">
        <v>1819.6333333333332</v>
      </c>
      <c r="M349" s="12">
        <f t="shared" si="23"/>
        <v>1819.6333333333332</v>
      </c>
    </row>
    <row r="350" spans="1:13" ht="35.25" customHeight="1" thickBot="1" x14ac:dyDescent="0.25">
      <c r="A350" s="11">
        <v>344</v>
      </c>
      <c r="B350" s="23" t="s">
        <v>212</v>
      </c>
      <c r="C350" s="19"/>
      <c r="D350" s="20" t="s">
        <v>309</v>
      </c>
      <c r="E350" s="25">
        <v>1</v>
      </c>
      <c r="F350" s="36">
        <v>1864.9333333333332</v>
      </c>
      <c r="G350" s="21">
        <v>2331.17</v>
      </c>
      <c r="H350" s="21">
        <v>2401.1</v>
      </c>
      <c r="I350" s="12">
        <f t="shared" si="20"/>
        <v>2199.0677777777778</v>
      </c>
      <c r="J350" s="12">
        <f t="shared" si="21"/>
        <v>291.47370627236319</v>
      </c>
      <c r="K350" s="12">
        <f t="shared" si="22"/>
        <v>13.254421224201915</v>
      </c>
      <c r="L350" s="12">
        <v>1864.9333333333332</v>
      </c>
      <c r="M350" s="12">
        <f t="shared" si="23"/>
        <v>1864.9333333333332</v>
      </c>
    </row>
    <row r="351" spans="1:13" ht="35.25" customHeight="1" thickBot="1" x14ac:dyDescent="0.25">
      <c r="A351" s="11">
        <v>345</v>
      </c>
      <c r="B351" s="23" t="s">
        <v>213</v>
      </c>
      <c r="C351" s="19"/>
      <c r="D351" s="20" t="s">
        <v>309</v>
      </c>
      <c r="E351" s="25">
        <v>1</v>
      </c>
      <c r="F351" s="36">
        <v>1910.2</v>
      </c>
      <c r="G351" s="21">
        <v>2387.75</v>
      </c>
      <c r="H351" s="21">
        <v>2459.38</v>
      </c>
      <c r="I351" s="12">
        <f t="shared" si="20"/>
        <v>2252.4433333333332</v>
      </c>
      <c r="J351" s="12">
        <f t="shared" si="21"/>
        <v>298.54746462385731</v>
      </c>
      <c r="K351" s="12">
        <f t="shared" si="22"/>
        <v>13.254382927451699</v>
      </c>
      <c r="L351" s="12">
        <v>1910.2</v>
      </c>
      <c r="M351" s="12">
        <f t="shared" si="23"/>
        <v>1910.2</v>
      </c>
    </row>
    <row r="352" spans="1:13" ht="35.25" customHeight="1" thickBot="1" x14ac:dyDescent="0.25">
      <c r="A352" s="11">
        <v>346</v>
      </c>
      <c r="B352" s="23" t="s">
        <v>214</v>
      </c>
      <c r="C352" s="19"/>
      <c r="D352" s="20" t="s">
        <v>309</v>
      </c>
      <c r="E352" s="24">
        <v>1</v>
      </c>
      <c r="F352" s="36">
        <v>3995.6333333333332</v>
      </c>
      <c r="G352" s="21">
        <v>4994.54</v>
      </c>
      <c r="H352" s="21">
        <v>5144.38</v>
      </c>
      <c r="I352" s="12">
        <f t="shared" si="20"/>
        <v>4711.5177777777781</v>
      </c>
      <c r="J352" s="12">
        <f t="shared" si="21"/>
        <v>624.48451521887091</v>
      </c>
      <c r="K352" s="12">
        <f t="shared" si="22"/>
        <v>13.254423408191268</v>
      </c>
      <c r="L352" s="12">
        <v>3995.6333333333332</v>
      </c>
      <c r="M352" s="12">
        <f t="shared" si="23"/>
        <v>3995.6333333333332</v>
      </c>
    </row>
    <row r="353" spans="1:13" ht="35.25" customHeight="1" thickBot="1" x14ac:dyDescent="0.25">
      <c r="A353" s="11">
        <v>347</v>
      </c>
      <c r="B353" s="23" t="s">
        <v>215</v>
      </c>
      <c r="C353" s="19"/>
      <c r="D353" s="20" t="s">
        <v>309</v>
      </c>
      <c r="E353" s="25">
        <v>1</v>
      </c>
      <c r="F353" s="36">
        <v>5527.1333333333341</v>
      </c>
      <c r="G353" s="21">
        <v>6908.92</v>
      </c>
      <c r="H353" s="21">
        <v>7116.18</v>
      </c>
      <c r="I353" s="12">
        <f t="shared" si="20"/>
        <v>6517.4111111111115</v>
      </c>
      <c r="J353" s="12">
        <f t="shared" si="21"/>
        <v>863.84416116008595</v>
      </c>
      <c r="K353" s="12">
        <f t="shared" si="22"/>
        <v>13.254406487989904</v>
      </c>
      <c r="L353" s="12">
        <v>5527.1333333333341</v>
      </c>
      <c r="M353" s="12">
        <f t="shared" si="23"/>
        <v>5527.1333333333341</v>
      </c>
    </row>
    <row r="354" spans="1:13" ht="35.25" customHeight="1" thickBot="1" x14ac:dyDescent="0.25">
      <c r="A354" s="11">
        <v>348</v>
      </c>
      <c r="B354" s="23" t="s">
        <v>37</v>
      </c>
      <c r="C354" s="19"/>
      <c r="D354" s="20" t="s">
        <v>309</v>
      </c>
      <c r="E354" s="25">
        <v>1</v>
      </c>
      <c r="F354" s="36">
        <v>504.33333333333331</v>
      </c>
      <c r="G354" s="21">
        <v>630.41999999999996</v>
      </c>
      <c r="H354" s="21">
        <v>649.33000000000004</v>
      </c>
      <c r="I354" s="12">
        <f t="shared" si="20"/>
        <v>594.69444444444446</v>
      </c>
      <c r="J354" s="12">
        <f t="shared" si="21"/>
        <v>78.824138599326247</v>
      </c>
      <c r="K354" s="12">
        <f t="shared" si="22"/>
        <v>13.254561117173827</v>
      </c>
      <c r="L354" s="12">
        <v>504.33333333333331</v>
      </c>
      <c r="M354" s="12">
        <f t="shared" si="23"/>
        <v>504.33333333333331</v>
      </c>
    </row>
    <row r="355" spans="1:13" ht="35.25" customHeight="1" thickBot="1" x14ac:dyDescent="0.25">
      <c r="A355" s="11">
        <v>349</v>
      </c>
      <c r="B355" s="23" t="s">
        <v>216</v>
      </c>
      <c r="C355" s="19"/>
      <c r="D355" s="20" t="s">
        <v>309</v>
      </c>
      <c r="E355" s="24">
        <v>1</v>
      </c>
      <c r="F355" s="36">
        <v>2024.5999999999997</v>
      </c>
      <c r="G355" s="21">
        <v>2530.75</v>
      </c>
      <c r="H355" s="21">
        <v>2606.67</v>
      </c>
      <c r="I355" s="12">
        <f t="shared" si="20"/>
        <v>2387.3399999999997</v>
      </c>
      <c r="J355" s="12">
        <f t="shared" si="21"/>
        <v>316.42723065501065</v>
      </c>
      <c r="K355" s="12">
        <f t="shared" si="22"/>
        <v>13.254384823904877</v>
      </c>
      <c r="L355" s="12">
        <v>2024.5999999999997</v>
      </c>
      <c r="M355" s="12">
        <f t="shared" si="23"/>
        <v>2024.5999999999997</v>
      </c>
    </row>
    <row r="356" spans="1:13" ht="35.25" customHeight="1" thickBot="1" x14ac:dyDescent="0.25">
      <c r="A356" s="11">
        <v>350</v>
      </c>
      <c r="B356" s="23" t="s">
        <v>217</v>
      </c>
      <c r="C356" s="19"/>
      <c r="D356" s="20" t="s">
        <v>309</v>
      </c>
      <c r="E356" s="25">
        <v>1</v>
      </c>
      <c r="F356" s="36">
        <v>2253.4333333333329</v>
      </c>
      <c r="G356" s="21">
        <v>2816.79</v>
      </c>
      <c r="H356" s="21">
        <v>2901.3</v>
      </c>
      <c r="I356" s="12">
        <f t="shared" si="20"/>
        <v>2657.1744444444444</v>
      </c>
      <c r="J356" s="12">
        <f t="shared" si="21"/>
        <v>352.19404967421752</v>
      </c>
      <c r="K356" s="12">
        <f t="shared" si="22"/>
        <v>13.254457207752251</v>
      </c>
      <c r="L356" s="12">
        <v>2253.4333333333329</v>
      </c>
      <c r="M356" s="12">
        <f t="shared" si="23"/>
        <v>2253.4333333333329</v>
      </c>
    </row>
    <row r="357" spans="1:13" ht="35.25" customHeight="1" thickBot="1" x14ac:dyDescent="0.25">
      <c r="A357" s="11">
        <v>351</v>
      </c>
      <c r="B357" s="23" t="s">
        <v>136</v>
      </c>
      <c r="C357" s="19"/>
      <c r="D357" s="20" t="s">
        <v>309</v>
      </c>
      <c r="E357" s="25">
        <v>1</v>
      </c>
      <c r="F357" s="36">
        <v>3812.1</v>
      </c>
      <c r="G357" s="21">
        <v>4765.13</v>
      </c>
      <c r="H357" s="21">
        <v>4908.08</v>
      </c>
      <c r="I357" s="12">
        <f t="shared" si="20"/>
        <v>4495.1033333333335</v>
      </c>
      <c r="J357" s="12">
        <f t="shared" si="21"/>
        <v>595.80100757999435</v>
      </c>
      <c r="K357" s="12">
        <f t="shared" si="22"/>
        <v>13.254445190655485</v>
      </c>
      <c r="L357" s="12">
        <v>3812.1</v>
      </c>
      <c r="M357" s="12">
        <f t="shared" si="23"/>
        <v>3812.1</v>
      </c>
    </row>
    <row r="358" spans="1:13" ht="35.25" customHeight="1" thickBot="1" x14ac:dyDescent="0.25">
      <c r="A358" s="11">
        <v>352</v>
      </c>
      <c r="B358" s="23" t="s">
        <v>218</v>
      </c>
      <c r="C358" s="19"/>
      <c r="D358" s="20" t="s">
        <v>309</v>
      </c>
      <c r="E358" s="24">
        <v>1</v>
      </c>
      <c r="F358" s="36">
        <v>42.866666666666667</v>
      </c>
      <c r="G358" s="21">
        <v>53.58</v>
      </c>
      <c r="H358" s="21">
        <v>55.19</v>
      </c>
      <c r="I358" s="12">
        <f t="shared" si="20"/>
        <v>50.545555555555552</v>
      </c>
      <c r="J358" s="12">
        <f t="shared" si="21"/>
        <v>6.6986585168917374</v>
      </c>
      <c r="K358" s="12">
        <f t="shared" si="22"/>
        <v>13.252715185866576</v>
      </c>
      <c r="L358" s="12">
        <v>42.866666666666667</v>
      </c>
      <c r="M358" s="12">
        <f t="shared" si="23"/>
        <v>42.866666666666667</v>
      </c>
    </row>
    <row r="359" spans="1:13" ht="35.25" customHeight="1" thickBot="1" x14ac:dyDescent="0.25">
      <c r="A359" s="11">
        <v>353</v>
      </c>
      <c r="B359" s="23" t="s">
        <v>219</v>
      </c>
      <c r="C359" s="19"/>
      <c r="D359" s="20" t="s">
        <v>309</v>
      </c>
      <c r="E359" s="25">
        <v>1</v>
      </c>
      <c r="F359" s="36">
        <v>42.866666666666667</v>
      </c>
      <c r="G359" s="21">
        <v>53.58</v>
      </c>
      <c r="H359" s="21">
        <v>55.19</v>
      </c>
      <c r="I359" s="12">
        <f t="shared" si="20"/>
        <v>50.545555555555552</v>
      </c>
      <c r="J359" s="12">
        <f t="shared" si="21"/>
        <v>6.6986585168917374</v>
      </c>
      <c r="K359" s="12">
        <f t="shared" si="22"/>
        <v>13.252715185866576</v>
      </c>
      <c r="L359" s="12">
        <v>42.866666666666667</v>
      </c>
      <c r="M359" s="12">
        <f t="shared" si="23"/>
        <v>42.866666666666667</v>
      </c>
    </row>
    <row r="360" spans="1:13" ht="35.25" customHeight="1" thickBot="1" x14ac:dyDescent="0.25">
      <c r="A360" s="11">
        <v>354</v>
      </c>
      <c r="B360" s="23" t="s">
        <v>220</v>
      </c>
      <c r="C360" s="19"/>
      <c r="D360" s="20" t="s">
        <v>309</v>
      </c>
      <c r="E360" s="25">
        <v>1</v>
      </c>
      <c r="F360" s="36">
        <v>2577.5333333333333</v>
      </c>
      <c r="G360" s="21">
        <v>3221.92</v>
      </c>
      <c r="H360" s="21">
        <v>3318.57</v>
      </c>
      <c r="I360" s="12">
        <f t="shared" si="20"/>
        <v>3039.3411111111109</v>
      </c>
      <c r="J360" s="12">
        <f t="shared" si="21"/>
        <v>402.84627755142498</v>
      </c>
      <c r="K360" s="12">
        <f t="shared" si="22"/>
        <v>13.254395042356858</v>
      </c>
      <c r="L360" s="12">
        <v>2577.5333333333333</v>
      </c>
      <c r="M360" s="12">
        <f t="shared" si="23"/>
        <v>2577.5333333333333</v>
      </c>
    </row>
    <row r="361" spans="1:13" ht="35.25" customHeight="1" thickBot="1" x14ac:dyDescent="0.25">
      <c r="A361" s="11">
        <v>355</v>
      </c>
      <c r="B361" s="23" t="s">
        <v>221</v>
      </c>
      <c r="C361" s="19"/>
      <c r="D361" s="20" t="s">
        <v>309</v>
      </c>
      <c r="E361" s="24">
        <v>1</v>
      </c>
      <c r="F361" s="36">
        <v>18715.266666666666</v>
      </c>
      <c r="G361" s="21">
        <v>23394.080000000002</v>
      </c>
      <c r="H361" s="21">
        <v>24095.91</v>
      </c>
      <c r="I361" s="12">
        <f t="shared" si="20"/>
        <v>22068.418888888889</v>
      </c>
      <c r="J361" s="12">
        <f t="shared" si="21"/>
        <v>2925.0408042060435</v>
      </c>
      <c r="K361" s="12">
        <f t="shared" si="22"/>
        <v>13.254419444062467</v>
      </c>
      <c r="L361" s="12">
        <v>18715.266666666666</v>
      </c>
      <c r="M361" s="12">
        <f t="shared" si="23"/>
        <v>18715.266666666666</v>
      </c>
    </row>
    <row r="362" spans="1:13" ht="35.25" customHeight="1" thickBot="1" x14ac:dyDescent="0.25">
      <c r="A362" s="11">
        <v>356</v>
      </c>
      <c r="B362" s="23" t="s">
        <v>222</v>
      </c>
      <c r="C362" s="19"/>
      <c r="D362" s="20" t="s">
        <v>309</v>
      </c>
      <c r="E362" s="25">
        <v>1</v>
      </c>
      <c r="F362" s="36">
        <v>109198.33333333333</v>
      </c>
      <c r="G362" s="21">
        <v>136497.92000000001</v>
      </c>
      <c r="H362" s="21">
        <v>140592.85</v>
      </c>
      <c r="I362" s="12">
        <f t="shared" si="20"/>
        <v>128763.03444444446</v>
      </c>
      <c r="J362" s="12">
        <f t="shared" si="21"/>
        <v>17066.788218688329</v>
      </c>
      <c r="K362" s="12">
        <f t="shared" si="22"/>
        <v>13.25441598384503</v>
      </c>
      <c r="L362" s="12">
        <v>109198.33333333333</v>
      </c>
      <c r="M362" s="12">
        <f t="shared" si="23"/>
        <v>109198.33333333333</v>
      </c>
    </row>
    <row r="363" spans="1:13" ht="35.25" customHeight="1" thickBot="1" x14ac:dyDescent="0.25">
      <c r="A363" s="11">
        <v>357</v>
      </c>
      <c r="B363" s="23" t="s">
        <v>223</v>
      </c>
      <c r="C363" s="19"/>
      <c r="D363" s="20" t="s">
        <v>309</v>
      </c>
      <c r="E363" s="25">
        <v>1</v>
      </c>
      <c r="F363" s="36">
        <v>22182.833333333332</v>
      </c>
      <c r="G363" s="21">
        <v>27728.54</v>
      </c>
      <c r="H363" s="21">
        <v>28560.400000000001</v>
      </c>
      <c r="I363" s="12">
        <f t="shared" si="20"/>
        <v>26157.257777777781</v>
      </c>
      <c r="J363" s="12">
        <f t="shared" si="21"/>
        <v>3466.9922142035084</v>
      </c>
      <c r="K363" s="12">
        <f t="shared" si="22"/>
        <v>13.254417736208321</v>
      </c>
      <c r="L363" s="12">
        <v>22182.833333333332</v>
      </c>
      <c r="M363" s="12">
        <f t="shared" si="23"/>
        <v>22182.833333333332</v>
      </c>
    </row>
    <row r="364" spans="1:13" ht="35.25" customHeight="1" thickBot="1" x14ac:dyDescent="0.25">
      <c r="A364" s="11">
        <v>358</v>
      </c>
      <c r="B364" s="23" t="s">
        <v>224</v>
      </c>
      <c r="C364" s="19"/>
      <c r="D364" s="20" t="s">
        <v>309</v>
      </c>
      <c r="E364" s="24">
        <v>1</v>
      </c>
      <c r="F364" s="36">
        <v>20260.7</v>
      </c>
      <c r="G364" s="21">
        <v>25325.88</v>
      </c>
      <c r="H364" s="21">
        <v>26085.65</v>
      </c>
      <c r="I364" s="12">
        <f t="shared" si="20"/>
        <v>23890.743333333336</v>
      </c>
      <c r="J364" s="12">
        <f t="shared" si="21"/>
        <v>3166.5791581189392</v>
      </c>
      <c r="K364" s="12">
        <f t="shared" si="22"/>
        <v>13.254418725853537</v>
      </c>
      <c r="L364" s="12">
        <v>20260.7</v>
      </c>
      <c r="M364" s="12">
        <f t="shared" si="23"/>
        <v>20260.7</v>
      </c>
    </row>
    <row r="365" spans="1:13" ht="35.25" customHeight="1" thickBot="1" x14ac:dyDescent="0.25">
      <c r="A365" s="11">
        <v>359</v>
      </c>
      <c r="B365" s="23" t="s">
        <v>225</v>
      </c>
      <c r="C365" s="19"/>
      <c r="D365" s="20" t="s">
        <v>309</v>
      </c>
      <c r="E365" s="25">
        <v>1</v>
      </c>
      <c r="F365" s="36">
        <v>848.43333333333339</v>
      </c>
      <c r="G365" s="21">
        <v>1060.54</v>
      </c>
      <c r="H365" s="21">
        <v>1092.3599999999999</v>
      </c>
      <c r="I365" s="12">
        <f t="shared" si="20"/>
        <v>1000.4444444444443</v>
      </c>
      <c r="J365" s="12">
        <f t="shared" si="21"/>
        <v>132.60339937545373</v>
      </c>
      <c r="K365" s="12">
        <f t="shared" si="22"/>
        <v>13.254449071291468</v>
      </c>
      <c r="L365" s="12">
        <v>848.43333333333339</v>
      </c>
      <c r="M365" s="12">
        <f t="shared" si="23"/>
        <v>848.43333333333339</v>
      </c>
    </row>
    <row r="366" spans="1:13" ht="35.25" customHeight="1" thickBot="1" x14ac:dyDescent="0.25">
      <c r="A366" s="11">
        <v>360</v>
      </c>
      <c r="B366" s="23" t="s">
        <v>226</v>
      </c>
      <c r="C366" s="19"/>
      <c r="D366" s="20" t="s">
        <v>309</v>
      </c>
      <c r="E366" s="25">
        <v>1</v>
      </c>
      <c r="F366" s="36">
        <v>14751.6</v>
      </c>
      <c r="G366" s="21">
        <v>18439.5</v>
      </c>
      <c r="H366" s="21">
        <v>18992.689999999999</v>
      </c>
      <c r="I366" s="12">
        <f t="shared" si="20"/>
        <v>17394.596666666665</v>
      </c>
      <c r="J366" s="12">
        <f t="shared" si="21"/>
        <v>2305.5538009409875</v>
      </c>
      <c r="K366" s="12">
        <f t="shared" si="22"/>
        <v>13.254425182270133</v>
      </c>
      <c r="L366" s="12">
        <v>14751.6</v>
      </c>
      <c r="M366" s="12">
        <f t="shared" si="23"/>
        <v>14751.6</v>
      </c>
    </row>
    <row r="367" spans="1:13" ht="35.25" customHeight="1" thickBot="1" x14ac:dyDescent="0.25">
      <c r="A367" s="11">
        <v>361</v>
      </c>
      <c r="B367" s="23" t="s">
        <v>227</v>
      </c>
      <c r="C367" s="19"/>
      <c r="D367" s="20" t="s">
        <v>309</v>
      </c>
      <c r="E367" s="24">
        <v>1</v>
      </c>
      <c r="F367" s="36">
        <v>79129.03333333334</v>
      </c>
      <c r="G367" s="21">
        <v>98911.29</v>
      </c>
      <c r="H367" s="21">
        <v>101878.63</v>
      </c>
      <c r="I367" s="12">
        <f t="shared" si="20"/>
        <v>93306.317777777789</v>
      </c>
      <c r="J367" s="12">
        <f t="shared" si="21"/>
        <v>12367.207539817166</v>
      </c>
      <c r="K367" s="12">
        <f t="shared" si="22"/>
        <v>13.254416029224753</v>
      </c>
      <c r="L367" s="12">
        <v>79129.03333333334</v>
      </c>
      <c r="M367" s="12">
        <f t="shared" si="23"/>
        <v>79129.03333333334</v>
      </c>
    </row>
    <row r="368" spans="1:13" ht="35.25" customHeight="1" thickBot="1" x14ac:dyDescent="0.25">
      <c r="A368" s="11">
        <v>362</v>
      </c>
      <c r="B368" s="23" t="s">
        <v>228</v>
      </c>
      <c r="C368" s="19"/>
      <c r="D368" s="20" t="s">
        <v>309</v>
      </c>
      <c r="E368" s="25">
        <v>1</v>
      </c>
      <c r="F368" s="36">
        <v>249</v>
      </c>
      <c r="G368" s="21">
        <v>311.25</v>
      </c>
      <c r="H368" s="21">
        <v>320.58999999999997</v>
      </c>
      <c r="I368" s="12">
        <f t="shared" si="20"/>
        <v>293.61333333333329</v>
      </c>
      <c r="J368" s="12">
        <f t="shared" si="21"/>
        <v>38.917490069804614</v>
      </c>
      <c r="K368" s="12">
        <f t="shared" si="22"/>
        <v>13.254673971369812</v>
      </c>
      <c r="L368" s="12">
        <v>249</v>
      </c>
      <c r="M368" s="12">
        <f t="shared" si="23"/>
        <v>249</v>
      </c>
    </row>
    <row r="369" spans="1:13" ht="35.25" customHeight="1" thickBot="1" x14ac:dyDescent="0.25">
      <c r="A369" s="11">
        <v>363</v>
      </c>
      <c r="B369" s="23" t="s">
        <v>229</v>
      </c>
      <c r="C369" s="19"/>
      <c r="D369" s="20" t="s">
        <v>309</v>
      </c>
      <c r="E369" s="25">
        <v>1</v>
      </c>
      <c r="F369" s="36">
        <v>18596.100000000002</v>
      </c>
      <c r="G369" s="21">
        <v>23245.13</v>
      </c>
      <c r="H369" s="21">
        <v>23942.48</v>
      </c>
      <c r="I369" s="12">
        <f t="shared" si="20"/>
        <v>21927.903333333335</v>
      </c>
      <c r="J369" s="12">
        <f t="shared" si="21"/>
        <v>2906.416925465674</v>
      </c>
      <c r="K369" s="12">
        <f t="shared" si="22"/>
        <v>13.254422373558775</v>
      </c>
      <c r="L369" s="12">
        <v>18596.100000000002</v>
      </c>
      <c r="M369" s="12">
        <f t="shared" si="23"/>
        <v>18596.100000000002</v>
      </c>
    </row>
    <row r="370" spans="1:13" ht="35.25" customHeight="1" thickBot="1" x14ac:dyDescent="0.25">
      <c r="A370" s="11">
        <v>364</v>
      </c>
      <c r="B370" s="23" t="s">
        <v>88</v>
      </c>
      <c r="C370" s="19"/>
      <c r="D370" s="20" t="s">
        <v>309</v>
      </c>
      <c r="E370" s="24">
        <v>1</v>
      </c>
      <c r="F370" s="36">
        <v>172.76666666666665</v>
      </c>
      <c r="G370" s="21">
        <v>215.96</v>
      </c>
      <c r="H370" s="21">
        <v>222.44</v>
      </c>
      <c r="I370" s="12">
        <f t="shared" si="20"/>
        <v>203.72222222222226</v>
      </c>
      <c r="J370" s="12">
        <f t="shared" si="21"/>
        <v>27.00337784083305</v>
      </c>
      <c r="K370" s="12">
        <f t="shared" si="22"/>
        <v>13.254998667439184</v>
      </c>
      <c r="L370" s="12">
        <v>172.76666666666665</v>
      </c>
      <c r="M370" s="12">
        <f t="shared" si="23"/>
        <v>172.76666666666665</v>
      </c>
    </row>
    <row r="371" spans="1:13" ht="35.25" customHeight="1" thickBot="1" x14ac:dyDescent="0.25">
      <c r="A371" s="11">
        <v>365</v>
      </c>
      <c r="B371" s="23" t="s">
        <v>88</v>
      </c>
      <c r="C371" s="19"/>
      <c r="D371" s="20" t="s">
        <v>309</v>
      </c>
      <c r="E371" s="25">
        <v>1</v>
      </c>
      <c r="F371" s="36">
        <v>172.76666666666665</v>
      </c>
      <c r="G371" s="21">
        <v>215.96</v>
      </c>
      <c r="H371" s="21">
        <v>222.44</v>
      </c>
      <c r="I371" s="12">
        <f t="shared" si="20"/>
        <v>203.72222222222226</v>
      </c>
      <c r="J371" s="12">
        <f t="shared" si="21"/>
        <v>27.00337784083305</v>
      </c>
      <c r="K371" s="12">
        <f t="shared" si="22"/>
        <v>13.254998667439184</v>
      </c>
      <c r="L371" s="12">
        <v>172.76666666666665</v>
      </c>
      <c r="M371" s="12">
        <f t="shared" si="23"/>
        <v>172.76666666666665</v>
      </c>
    </row>
    <row r="372" spans="1:13" ht="35.25" customHeight="1" thickBot="1" x14ac:dyDescent="0.25">
      <c r="A372" s="11">
        <v>366</v>
      </c>
      <c r="B372" s="23" t="s">
        <v>230</v>
      </c>
      <c r="C372" s="19"/>
      <c r="D372" s="20" t="s">
        <v>309</v>
      </c>
      <c r="E372" s="25">
        <v>1</v>
      </c>
      <c r="F372" s="36">
        <v>30677.133333333331</v>
      </c>
      <c r="G372" s="21">
        <v>38346.42</v>
      </c>
      <c r="H372" s="21">
        <v>39496.81</v>
      </c>
      <c r="I372" s="12">
        <f t="shared" si="20"/>
        <v>36173.45444444444</v>
      </c>
      <c r="J372" s="12">
        <f t="shared" si="21"/>
        <v>4794.5811710053795</v>
      </c>
      <c r="K372" s="12">
        <f t="shared" si="22"/>
        <v>13.254418867761014</v>
      </c>
      <c r="L372" s="12">
        <v>30677.133333333331</v>
      </c>
      <c r="M372" s="12">
        <f t="shared" si="23"/>
        <v>30677.133333333331</v>
      </c>
    </row>
    <row r="373" spans="1:13" ht="35.25" customHeight="1" thickBot="1" x14ac:dyDescent="0.25">
      <c r="A373" s="11">
        <v>367</v>
      </c>
      <c r="B373" s="23" t="s">
        <v>229</v>
      </c>
      <c r="C373" s="19"/>
      <c r="D373" s="20" t="s">
        <v>309</v>
      </c>
      <c r="E373" s="24">
        <v>1</v>
      </c>
      <c r="F373" s="36">
        <v>18778.233333333334</v>
      </c>
      <c r="G373" s="21">
        <v>23472.79</v>
      </c>
      <c r="H373" s="21">
        <v>24176.98</v>
      </c>
      <c r="I373" s="12">
        <f t="shared" si="20"/>
        <v>22142.667777777777</v>
      </c>
      <c r="J373" s="12">
        <f t="shared" si="21"/>
        <v>2934.8824912163318</v>
      </c>
      <c r="K373" s="12">
        <f t="shared" si="22"/>
        <v>13.254421376279504</v>
      </c>
      <c r="L373" s="12">
        <v>18778.233333333334</v>
      </c>
      <c r="M373" s="12">
        <f t="shared" si="23"/>
        <v>18778.233333333334</v>
      </c>
    </row>
    <row r="374" spans="1:13" ht="35.25" customHeight="1" thickBot="1" x14ac:dyDescent="0.25">
      <c r="A374" s="11">
        <v>368</v>
      </c>
      <c r="B374" s="23" t="s">
        <v>231</v>
      </c>
      <c r="C374" s="19"/>
      <c r="D374" s="20" t="s">
        <v>309</v>
      </c>
      <c r="E374" s="25">
        <v>1</v>
      </c>
      <c r="F374" s="36">
        <v>483.76666666666665</v>
      </c>
      <c r="G374" s="21">
        <v>604.71</v>
      </c>
      <c r="H374" s="21">
        <v>622.85</v>
      </c>
      <c r="I374" s="12">
        <f t="shared" si="20"/>
        <v>570.44222222222231</v>
      </c>
      <c r="J374" s="12">
        <f t="shared" si="21"/>
        <v>75.609218010425835</v>
      </c>
      <c r="K374" s="12">
        <f t="shared" si="22"/>
        <v>13.25449187752645</v>
      </c>
      <c r="L374" s="12">
        <v>483.76666666666665</v>
      </c>
      <c r="M374" s="12">
        <f t="shared" si="23"/>
        <v>483.76666666666665</v>
      </c>
    </row>
    <row r="375" spans="1:13" ht="35.25" customHeight="1" thickBot="1" x14ac:dyDescent="0.25">
      <c r="A375" s="11">
        <v>369</v>
      </c>
      <c r="B375" s="23" t="s">
        <v>25</v>
      </c>
      <c r="C375" s="19"/>
      <c r="D375" s="20" t="s">
        <v>309</v>
      </c>
      <c r="E375" s="25">
        <v>1</v>
      </c>
      <c r="F375" s="36">
        <v>2000.7666666666667</v>
      </c>
      <c r="G375" s="21">
        <v>2500.96</v>
      </c>
      <c r="H375" s="21">
        <v>2575.9899999999998</v>
      </c>
      <c r="I375" s="12">
        <f t="shared" si="20"/>
        <v>2359.2388888888886</v>
      </c>
      <c r="J375" s="12">
        <f t="shared" si="21"/>
        <v>312.70453435104577</v>
      </c>
      <c r="K375" s="12">
        <f t="shared" si="22"/>
        <v>13.254466761452784</v>
      </c>
      <c r="L375" s="12">
        <v>2000.7666666666667</v>
      </c>
      <c r="M375" s="12">
        <f t="shared" si="23"/>
        <v>2000.7666666666667</v>
      </c>
    </row>
    <row r="376" spans="1:13" ht="35.25" customHeight="1" thickBot="1" x14ac:dyDescent="0.25">
      <c r="A376" s="11">
        <v>370</v>
      </c>
      <c r="B376" s="23" t="s">
        <v>232</v>
      </c>
      <c r="C376" s="19"/>
      <c r="D376" s="20" t="s">
        <v>309</v>
      </c>
      <c r="E376" s="24">
        <v>1</v>
      </c>
      <c r="F376" s="36">
        <v>31828.166666666668</v>
      </c>
      <c r="G376" s="21">
        <v>39785.21</v>
      </c>
      <c r="H376" s="21">
        <v>40978.76</v>
      </c>
      <c r="I376" s="12">
        <f t="shared" si="20"/>
        <v>37530.712222222217</v>
      </c>
      <c r="J376" s="12">
        <f t="shared" si="21"/>
        <v>4974.4758277144347</v>
      </c>
      <c r="K376" s="12">
        <f t="shared" si="22"/>
        <v>13.25441360734159</v>
      </c>
      <c r="L376" s="12">
        <v>31828.166666666668</v>
      </c>
      <c r="M376" s="12">
        <f t="shared" si="23"/>
        <v>31828.166666666668</v>
      </c>
    </row>
    <row r="377" spans="1:13" ht="35.25" customHeight="1" thickBot="1" x14ac:dyDescent="0.25">
      <c r="A377" s="11">
        <v>371</v>
      </c>
      <c r="B377" s="23" t="s">
        <v>233</v>
      </c>
      <c r="C377" s="19"/>
      <c r="D377" s="20" t="s">
        <v>309</v>
      </c>
      <c r="E377" s="25">
        <v>1</v>
      </c>
      <c r="F377" s="36">
        <v>4449.666666666667</v>
      </c>
      <c r="G377" s="21">
        <v>5562.08</v>
      </c>
      <c r="H377" s="21">
        <v>5728.95</v>
      </c>
      <c r="I377" s="12">
        <f t="shared" si="20"/>
        <v>5246.8988888888889</v>
      </c>
      <c r="J377" s="12">
        <f t="shared" si="21"/>
        <v>695.44648344573488</v>
      </c>
      <c r="K377" s="12">
        <f t="shared" si="22"/>
        <v>13.254428914543201</v>
      </c>
      <c r="L377" s="12">
        <v>4449.666666666667</v>
      </c>
      <c r="M377" s="12">
        <f t="shared" si="23"/>
        <v>4449.666666666667</v>
      </c>
    </row>
    <row r="378" spans="1:13" ht="35.25" customHeight="1" thickBot="1" x14ac:dyDescent="0.25">
      <c r="A378" s="11">
        <v>372</v>
      </c>
      <c r="B378" s="23" t="s">
        <v>63</v>
      </c>
      <c r="C378" s="19"/>
      <c r="D378" s="20" t="s">
        <v>309</v>
      </c>
      <c r="E378" s="25">
        <v>1</v>
      </c>
      <c r="F378" s="36">
        <v>172.76666666666665</v>
      </c>
      <c r="G378" s="21">
        <v>215.96</v>
      </c>
      <c r="H378" s="21">
        <v>222.44</v>
      </c>
      <c r="I378" s="12">
        <f t="shared" si="20"/>
        <v>203.72222222222226</v>
      </c>
      <c r="J378" s="12">
        <f t="shared" si="21"/>
        <v>27.00337784083305</v>
      </c>
      <c r="K378" s="12">
        <f t="shared" si="22"/>
        <v>13.254998667439184</v>
      </c>
      <c r="L378" s="12">
        <v>172.76666666666665</v>
      </c>
      <c r="M378" s="12">
        <f t="shared" si="23"/>
        <v>172.76666666666665</v>
      </c>
    </row>
    <row r="379" spans="1:13" ht="35.25" customHeight="1" thickBot="1" x14ac:dyDescent="0.25">
      <c r="A379" s="11">
        <v>373</v>
      </c>
      <c r="B379" s="23" t="s">
        <v>129</v>
      </c>
      <c r="C379" s="19"/>
      <c r="D379" s="20" t="s">
        <v>309</v>
      </c>
      <c r="E379" s="24">
        <v>1</v>
      </c>
      <c r="F379" s="36">
        <v>6056.0333333333328</v>
      </c>
      <c r="G379" s="21">
        <v>7570.04</v>
      </c>
      <c r="H379" s="21">
        <v>7797.14</v>
      </c>
      <c r="I379" s="12">
        <f t="shared" si="20"/>
        <v>7141.0711111111113</v>
      </c>
      <c r="J379" s="12">
        <f t="shared" si="21"/>
        <v>946.50612090134223</v>
      </c>
      <c r="K379" s="12">
        <f t="shared" si="22"/>
        <v>13.254399881673647</v>
      </c>
      <c r="L379" s="12">
        <v>6056.0333333333328</v>
      </c>
      <c r="M379" s="12">
        <f t="shared" si="23"/>
        <v>6056.0333333333328</v>
      </c>
    </row>
    <row r="380" spans="1:13" ht="35.25" customHeight="1" thickBot="1" x14ac:dyDescent="0.25">
      <c r="A380" s="11">
        <v>374</v>
      </c>
      <c r="B380" s="23" t="s">
        <v>88</v>
      </c>
      <c r="C380" s="19"/>
      <c r="D380" s="20" t="s">
        <v>309</v>
      </c>
      <c r="E380" s="25">
        <v>1</v>
      </c>
      <c r="F380" s="36">
        <v>200.16666666666666</v>
      </c>
      <c r="G380" s="21">
        <v>250.21</v>
      </c>
      <c r="H380" s="21">
        <v>257.70999999999998</v>
      </c>
      <c r="I380" s="12">
        <f t="shared" si="20"/>
        <v>236.02888888888887</v>
      </c>
      <c r="J380" s="12">
        <f t="shared" si="21"/>
        <v>31.283170188410296</v>
      </c>
      <c r="K380" s="12">
        <f t="shared" si="22"/>
        <v>13.253958164052079</v>
      </c>
      <c r="L380" s="12">
        <v>200.16666666666666</v>
      </c>
      <c r="M380" s="12">
        <f t="shared" si="23"/>
        <v>200.16666666666666</v>
      </c>
    </row>
    <row r="381" spans="1:13" ht="35.25" customHeight="1" thickBot="1" x14ac:dyDescent="0.25">
      <c r="A381" s="11">
        <v>375</v>
      </c>
      <c r="B381" s="23" t="s">
        <v>22</v>
      </c>
      <c r="C381" s="19"/>
      <c r="D381" s="20" t="s">
        <v>309</v>
      </c>
      <c r="E381" s="25">
        <v>1</v>
      </c>
      <c r="F381" s="36">
        <v>619.66666666666663</v>
      </c>
      <c r="G381" s="21">
        <v>774.58</v>
      </c>
      <c r="H381" s="21">
        <v>797.82</v>
      </c>
      <c r="I381" s="12">
        <f t="shared" si="20"/>
        <v>730.68888888888887</v>
      </c>
      <c r="J381" s="12">
        <f t="shared" si="21"/>
        <v>96.847688513306323</v>
      </c>
      <c r="K381" s="12">
        <f t="shared" si="22"/>
        <v>13.254298783792418</v>
      </c>
      <c r="L381" s="12">
        <v>619.66666666666663</v>
      </c>
      <c r="M381" s="12">
        <f t="shared" si="23"/>
        <v>619.66666666666663</v>
      </c>
    </row>
    <row r="382" spans="1:13" ht="35.25" customHeight="1" thickBot="1" x14ac:dyDescent="0.25">
      <c r="A382" s="11">
        <v>376</v>
      </c>
      <c r="B382" s="23" t="s">
        <v>63</v>
      </c>
      <c r="C382" s="19"/>
      <c r="D382" s="20" t="s">
        <v>309</v>
      </c>
      <c r="E382" s="24">
        <v>1</v>
      </c>
      <c r="F382" s="36">
        <v>32.133333333333333</v>
      </c>
      <c r="G382" s="21">
        <v>40.17</v>
      </c>
      <c r="H382" s="21">
        <v>41.37</v>
      </c>
      <c r="I382" s="12">
        <f t="shared" si="20"/>
        <v>37.891111111111115</v>
      </c>
      <c r="J382" s="12">
        <f t="shared" si="21"/>
        <v>5.0223504162596173</v>
      </c>
      <c r="K382" s="12">
        <f t="shared" si="22"/>
        <v>13.254692905500132</v>
      </c>
      <c r="L382" s="12">
        <v>32.133333333333333</v>
      </c>
      <c r="M382" s="12">
        <f t="shared" si="23"/>
        <v>32.133333333333333</v>
      </c>
    </row>
    <row r="383" spans="1:13" ht="35.25" customHeight="1" thickBot="1" x14ac:dyDescent="0.25">
      <c r="A383" s="11">
        <v>377</v>
      </c>
      <c r="B383" s="23" t="s">
        <v>234</v>
      </c>
      <c r="C383" s="19"/>
      <c r="D383" s="20" t="s">
        <v>309</v>
      </c>
      <c r="E383" s="25">
        <v>1</v>
      </c>
      <c r="F383" s="36">
        <v>618.43333333333339</v>
      </c>
      <c r="G383" s="21">
        <v>773.04</v>
      </c>
      <c r="H383" s="21">
        <v>796.23</v>
      </c>
      <c r="I383" s="12">
        <f t="shared" si="20"/>
        <v>729.23444444444442</v>
      </c>
      <c r="J383" s="12">
        <f t="shared" si="21"/>
        <v>96.654584436500429</v>
      </c>
      <c r="K383" s="12">
        <f t="shared" si="22"/>
        <v>13.254253851123993</v>
      </c>
      <c r="L383" s="12">
        <v>618.43333333333339</v>
      </c>
      <c r="M383" s="12">
        <f t="shared" si="23"/>
        <v>618.43333333333339</v>
      </c>
    </row>
    <row r="384" spans="1:13" ht="35.25" customHeight="1" thickBot="1" x14ac:dyDescent="0.25">
      <c r="A384" s="11">
        <v>378</v>
      </c>
      <c r="B384" s="23" t="s">
        <v>235</v>
      </c>
      <c r="C384" s="19"/>
      <c r="D384" s="20" t="s">
        <v>309</v>
      </c>
      <c r="E384" s="25">
        <v>1</v>
      </c>
      <c r="F384" s="36">
        <v>345.56666666666661</v>
      </c>
      <c r="G384" s="21">
        <v>431.96</v>
      </c>
      <c r="H384" s="21">
        <v>444.92</v>
      </c>
      <c r="I384" s="12">
        <f t="shared" si="20"/>
        <v>407.48222222222222</v>
      </c>
      <c r="J384" s="12">
        <f t="shared" si="21"/>
        <v>54.010576879114737</v>
      </c>
      <c r="K384" s="12">
        <f t="shared" si="22"/>
        <v>13.254707551305106</v>
      </c>
      <c r="L384" s="12">
        <v>345.56666666666661</v>
      </c>
      <c r="M384" s="12">
        <f t="shared" si="23"/>
        <v>345.56666666666661</v>
      </c>
    </row>
    <row r="385" spans="1:13" ht="35.25" customHeight="1" thickBot="1" x14ac:dyDescent="0.25">
      <c r="A385" s="11">
        <v>379</v>
      </c>
      <c r="B385" s="23" t="s">
        <v>236</v>
      </c>
      <c r="C385" s="19"/>
      <c r="D385" s="20" t="s">
        <v>309</v>
      </c>
      <c r="E385" s="24">
        <v>1</v>
      </c>
      <c r="F385" s="36">
        <v>231.16666666666666</v>
      </c>
      <c r="G385" s="21">
        <v>288.95999999999998</v>
      </c>
      <c r="H385" s="21">
        <v>297.63</v>
      </c>
      <c r="I385" s="12">
        <f t="shared" si="20"/>
        <v>272.58555555555557</v>
      </c>
      <c r="J385" s="12">
        <f t="shared" si="21"/>
        <v>36.130810848811393</v>
      </c>
      <c r="K385" s="12">
        <f t="shared" si="22"/>
        <v>13.254851591520808</v>
      </c>
      <c r="L385" s="12">
        <v>231.16666666666666</v>
      </c>
      <c r="M385" s="12">
        <f t="shared" si="23"/>
        <v>231.16666666666666</v>
      </c>
    </row>
    <row r="386" spans="1:13" ht="35.25" customHeight="1" thickBot="1" x14ac:dyDescent="0.25">
      <c r="A386" s="11">
        <v>380</v>
      </c>
      <c r="B386" s="23" t="s">
        <v>22</v>
      </c>
      <c r="C386" s="19"/>
      <c r="D386" s="20" t="s">
        <v>309</v>
      </c>
      <c r="E386" s="25">
        <v>1</v>
      </c>
      <c r="F386" s="36">
        <v>594.6</v>
      </c>
      <c r="G386" s="21">
        <v>743.25</v>
      </c>
      <c r="H386" s="21">
        <v>765.55</v>
      </c>
      <c r="I386" s="12">
        <f t="shared" si="20"/>
        <v>701.13333333333321</v>
      </c>
      <c r="J386" s="12">
        <f t="shared" si="21"/>
        <v>92.931888140366269</v>
      </c>
      <c r="K386" s="12">
        <f t="shared" si="22"/>
        <v>13.254524314020102</v>
      </c>
      <c r="L386" s="12">
        <v>594.6</v>
      </c>
      <c r="M386" s="12">
        <f t="shared" si="23"/>
        <v>594.6</v>
      </c>
    </row>
    <row r="387" spans="1:13" ht="35.25" customHeight="1" thickBot="1" x14ac:dyDescent="0.25">
      <c r="A387" s="11">
        <v>381</v>
      </c>
      <c r="B387" s="23" t="s">
        <v>237</v>
      </c>
      <c r="C387" s="19"/>
      <c r="D387" s="20" t="s">
        <v>309</v>
      </c>
      <c r="E387" s="25">
        <v>1</v>
      </c>
      <c r="F387" s="36">
        <v>2492.9333333333334</v>
      </c>
      <c r="G387" s="21">
        <v>3116.17</v>
      </c>
      <c r="H387" s="21">
        <v>3209.65</v>
      </c>
      <c r="I387" s="12">
        <f t="shared" si="20"/>
        <v>2939.5844444444447</v>
      </c>
      <c r="J387" s="12">
        <f t="shared" si="21"/>
        <v>389.62486944828515</v>
      </c>
      <c r="K387" s="12">
        <f t="shared" si="22"/>
        <v>13.254420031533428</v>
      </c>
      <c r="L387" s="12">
        <v>2492.9333333333334</v>
      </c>
      <c r="M387" s="12">
        <f t="shared" si="23"/>
        <v>2492.9333333333334</v>
      </c>
    </row>
    <row r="388" spans="1:13" ht="35.25" customHeight="1" thickBot="1" x14ac:dyDescent="0.25">
      <c r="A388" s="11">
        <v>382</v>
      </c>
      <c r="B388" s="23" t="s">
        <v>238</v>
      </c>
      <c r="C388" s="19"/>
      <c r="D388" s="20" t="s">
        <v>309</v>
      </c>
      <c r="E388" s="24">
        <v>1</v>
      </c>
      <c r="F388" s="36">
        <v>1307.2333333333333</v>
      </c>
      <c r="G388" s="21">
        <v>1634.04</v>
      </c>
      <c r="H388" s="21">
        <v>1683.06</v>
      </c>
      <c r="I388" s="12">
        <f t="shared" si="20"/>
        <v>1541.4444444444446</v>
      </c>
      <c r="J388" s="12">
        <f t="shared" si="21"/>
        <v>204.30828061026924</v>
      </c>
      <c r="K388" s="12">
        <f t="shared" si="22"/>
        <v>13.254339547988344</v>
      </c>
      <c r="L388" s="12">
        <v>1307.2333333333333</v>
      </c>
      <c r="M388" s="12">
        <f t="shared" si="23"/>
        <v>1307.2333333333333</v>
      </c>
    </row>
    <row r="389" spans="1:13" ht="35.25" customHeight="1" thickBot="1" x14ac:dyDescent="0.25">
      <c r="A389" s="11">
        <v>383</v>
      </c>
      <c r="B389" s="23" t="s">
        <v>239</v>
      </c>
      <c r="C389" s="19"/>
      <c r="D389" s="20" t="s">
        <v>309</v>
      </c>
      <c r="E389" s="25">
        <v>1</v>
      </c>
      <c r="F389" s="36">
        <v>942.6</v>
      </c>
      <c r="G389" s="21">
        <v>1178.25</v>
      </c>
      <c r="H389" s="21">
        <v>1213.5999999999999</v>
      </c>
      <c r="I389" s="12">
        <f t="shared" si="20"/>
        <v>1111.4833333333333</v>
      </c>
      <c r="J389" s="12">
        <f t="shared" si="21"/>
        <v>147.32138620490088</v>
      </c>
      <c r="K389" s="12">
        <f t="shared" si="22"/>
        <v>13.254484506131526</v>
      </c>
      <c r="L389" s="12">
        <v>942.6</v>
      </c>
      <c r="M389" s="12">
        <f t="shared" si="23"/>
        <v>942.6</v>
      </c>
    </row>
    <row r="390" spans="1:13" ht="35.25" customHeight="1" thickBot="1" x14ac:dyDescent="0.25">
      <c r="A390" s="11">
        <v>384</v>
      </c>
      <c r="B390" s="23" t="s">
        <v>22</v>
      </c>
      <c r="C390" s="19"/>
      <c r="D390" s="20" t="s">
        <v>309</v>
      </c>
      <c r="E390" s="25">
        <v>1</v>
      </c>
      <c r="F390" s="36">
        <v>375.33333333333331</v>
      </c>
      <c r="G390" s="21">
        <v>469.17</v>
      </c>
      <c r="H390" s="21">
        <v>483.24</v>
      </c>
      <c r="I390" s="12">
        <f t="shared" si="20"/>
        <v>442.58111111111111</v>
      </c>
      <c r="J390" s="12">
        <f t="shared" si="21"/>
        <v>58.661647922957457</v>
      </c>
      <c r="K390" s="12">
        <f t="shared" si="22"/>
        <v>13.25444002245959</v>
      </c>
      <c r="L390" s="12">
        <v>375.33333333333331</v>
      </c>
      <c r="M390" s="12">
        <f t="shared" si="23"/>
        <v>375.33333333333331</v>
      </c>
    </row>
    <row r="391" spans="1:13" ht="35.25" customHeight="1" thickBot="1" x14ac:dyDescent="0.25">
      <c r="A391" s="11">
        <v>385</v>
      </c>
      <c r="B391" s="23" t="s">
        <v>240</v>
      </c>
      <c r="C391" s="19"/>
      <c r="D391" s="20" t="s">
        <v>309</v>
      </c>
      <c r="E391" s="24">
        <v>1</v>
      </c>
      <c r="F391" s="36">
        <v>53384.233333333337</v>
      </c>
      <c r="G391" s="21">
        <v>66730.289999999994</v>
      </c>
      <c r="H391" s="21">
        <v>68732.2</v>
      </c>
      <c r="I391" s="12">
        <f t="shared" si="20"/>
        <v>62948.907777777778</v>
      </c>
      <c r="J391" s="12">
        <f t="shared" si="21"/>
        <v>8343.509982805881</v>
      </c>
      <c r="K391" s="12">
        <f t="shared" si="22"/>
        <v>13.254415806959093</v>
      </c>
      <c r="L391" s="12">
        <v>53384.233333333337</v>
      </c>
      <c r="M391" s="12">
        <f t="shared" si="23"/>
        <v>53384.233333333337</v>
      </c>
    </row>
    <row r="392" spans="1:13" ht="35.25" customHeight="1" thickBot="1" x14ac:dyDescent="0.25">
      <c r="A392" s="11">
        <v>386</v>
      </c>
      <c r="B392" s="23" t="s">
        <v>22</v>
      </c>
      <c r="C392" s="19"/>
      <c r="D392" s="20" t="s">
        <v>309</v>
      </c>
      <c r="E392" s="25">
        <v>1</v>
      </c>
      <c r="F392" s="36">
        <v>999.76666666666654</v>
      </c>
      <c r="G392" s="21">
        <v>1249.71</v>
      </c>
      <c r="H392" s="21">
        <v>1287.2</v>
      </c>
      <c r="I392" s="12">
        <f t="shared" ref="I392:I455" si="24">AVERAGE(F392:H392)</f>
        <v>1178.892222222222</v>
      </c>
      <c r="J392" s="12">
        <f t="shared" ref="J392:J455" si="25">STDEV(F392:H392)</f>
        <v>156.25571514288714</v>
      </c>
      <c r="K392" s="12">
        <f t="shared" ref="K392:K455" si="26">J392/I392*100</f>
        <v>13.2544529684269</v>
      </c>
      <c r="L392" s="12">
        <v>999.76666666666654</v>
      </c>
      <c r="M392" s="12">
        <f t="shared" ref="M392:M455" si="27">L392*E392</f>
        <v>999.76666666666654</v>
      </c>
    </row>
    <row r="393" spans="1:13" ht="35.25" customHeight="1" thickBot="1" x14ac:dyDescent="0.25">
      <c r="A393" s="11">
        <v>387</v>
      </c>
      <c r="B393" s="23" t="s">
        <v>79</v>
      </c>
      <c r="C393" s="19"/>
      <c r="D393" s="20" t="s">
        <v>309</v>
      </c>
      <c r="E393" s="25">
        <v>1</v>
      </c>
      <c r="F393" s="36">
        <v>12657.866666666667</v>
      </c>
      <c r="G393" s="21">
        <v>15822.33</v>
      </c>
      <c r="H393" s="21">
        <v>16297</v>
      </c>
      <c r="I393" s="12">
        <f t="shared" si="24"/>
        <v>14925.732222222223</v>
      </c>
      <c r="J393" s="12">
        <f t="shared" si="25"/>
        <v>1978.3170968733459</v>
      </c>
      <c r="K393" s="12">
        <f t="shared" si="26"/>
        <v>13.254405662778288</v>
      </c>
      <c r="L393" s="12">
        <v>12657.866666666667</v>
      </c>
      <c r="M393" s="12">
        <f t="shared" si="27"/>
        <v>12657.866666666667</v>
      </c>
    </row>
    <row r="394" spans="1:13" ht="35.25" customHeight="1" thickBot="1" x14ac:dyDescent="0.25">
      <c r="A394" s="11">
        <v>388</v>
      </c>
      <c r="B394" s="23" t="s">
        <v>236</v>
      </c>
      <c r="C394" s="19"/>
      <c r="D394" s="20" t="s">
        <v>309</v>
      </c>
      <c r="E394" s="24">
        <v>1</v>
      </c>
      <c r="F394" s="36">
        <v>222.79999999999998</v>
      </c>
      <c r="G394" s="21">
        <v>278.5</v>
      </c>
      <c r="H394" s="21">
        <v>286.86</v>
      </c>
      <c r="I394" s="12">
        <f t="shared" si="24"/>
        <v>262.71999999999997</v>
      </c>
      <c r="J394" s="12">
        <f t="shared" si="25"/>
        <v>34.823515043717308</v>
      </c>
      <c r="K394" s="12">
        <f t="shared" si="26"/>
        <v>13.254992023339415</v>
      </c>
      <c r="L394" s="12">
        <v>222.79999999999998</v>
      </c>
      <c r="M394" s="12">
        <f t="shared" si="27"/>
        <v>222.79999999999998</v>
      </c>
    </row>
    <row r="395" spans="1:13" ht="35.25" customHeight="1" thickBot="1" x14ac:dyDescent="0.25">
      <c r="A395" s="11">
        <v>389</v>
      </c>
      <c r="B395" s="23" t="s">
        <v>241</v>
      </c>
      <c r="C395" s="19"/>
      <c r="D395" s="20" t="s">
        <v>309</v>
      </c>
      <c r="E395" s="25">
        <v>1</v>
      </c>
      <c r="F395" s="36">
        <v>246.63333333333333</v>
      </c>
      <c r="G395" s="21">
        <v>308.29000000000002</v>
      </c>
      <c r="H395" s="21">
        <v>317.54000000000002</v>
      </c>
      <c r="I395" s="12">
        <f t="shared" si="24"/>
        <v>290.82111111111112</v>
      </c>
      <c r="J395" s="12">
        <f t="shared" si="25"/>
        <v>38.546211275606737</v>
      </c>
      <c r="K395" s="12">
        <f t="shared" si="26"/>
        <v>13.254268621812592</v>
      </c>
      <c r="L395" s="12">
        <v>246.63333333333333</v>
      </c>
      <c r="M395" s="12">
        <f t="shared" si="27"/>
        <v>246.63333333333333</v>
      </c>
    </row>
    <row r="396" spans="1:13" ht="35.25" customHeight="1" thickBot="1" x14ac:dyDescent="0.25">
      <c r="A396" s="11">
        <v>390</v>
      </c>
      <c r="B396" s="23" t="s">
        <v>242</v>
      </c>
      <c r="C396" s="19"/>
      <c r="D396" s="20" t="s">
        <v>309</v>
      </c>
      <c r="E396" s="25">
        <v>1</v>
      </c>
      <c r="F396" s="36">
        <v>336.0333333333333</v>
      </c>
      <c r="G396" s="21">
        <v>420.04</v>
      </c>
      <c r="H396" s="21">
        <v>432.64</v>
      </c>
      <c r="I396" s="12">
        <f t="shared" si="24"/>
        <v>396.23777777777769</v>
      </c>
      <c r="J396" s="12">
        <f t="shared" si="25"/>
        <v>52.517819339232013</v>
      </c>
      <c r="K396" s="12">
        <f t="shared" si="26"/>
        <v>13.254117170192089</v>
      </c>
      <c r="L396" s="12">
        <v>336.0333333333333</v>
      </c>
      <c r="M396" s="12">
        <f t="shared" si="27"/>
        <v>336.0333333333333</v>
      </c>
    </row>
    <row r="397" spans="1:13" ht="35.25" customHeight="1" thickBot="1" x14ac:dyDescent="0.25">
      <c r="A397" s="11">
        <v>391</v>
      </c>
      <c r="B397" s="23" t="s">
        <v>243</v>
      </c>
      <c r="C397" s="19"/>
      <c r="D397" s="20" t="s">
        <v>309</v>
      </c>
      <c r="E397" s="24">
        <v>1</v>
      </c>
      <c r="F397" s="36">
        <v>1837.5333333333335</v>
      </c>
      <c r="G397" s="21">
        <v>2296.92</v>
      </c>
      <c r="H397" s="21">
        <v>2365.8200000000002</v>
      </c>
      <c r="I397" s="12">
        <f t="shared" si="24"/>
        <v>2166.7577777777783</v>
      </c>
      <c r="J397" s="12">
        <f t="shared" si="25"/>
        <v>287.19044833492387</v>
      </c>
      <c r="K397" s="12">
        <f t="shared" si="26"/>
        <v>13.254386405363029</v>
      </c>
      <c r="L397" s="12">
        <v>1837.5333333333335</v>
      </c>
      <c r="M397" s="12">
        <f t="shared" si="27"/>
        <v>1837.5333333333335</v>
      </c>
    </row>
    <row r="398" spans="1:13" ht="35.25" customHeight="1" thickBot="1" x14ac:dyDescent="0.25">
      <c r="A398" s="11">
        <v>392</v>
      </c>
      <c r="B398" s="23" t="s">
        <v>63</v>
      </c>
      <c r="C398" s="19"/>
      <c r="D398" s="20" t="s">
        <v>309</v>
      </c>
      <c r="E398" s="25">
        <v>1</v>
      </c>
      <c r="F398" s="36">
        <v>10225.699999999999</v>
      </c>
      <c r="G398" s="21">
        <v>12782.13</v>
      </c>
      <c r="H398" s="21">
        <v>13165.59</v>
      </c>
      <c r="I398" s="12">
        <f t="shared" si="24"/>
        <v>12057.806666666665</v>
      </c>
      <c r="J398" s="12">
        <f t="shared" si="25"/>
        <v>1598.1932052894367</v>
      </c>
      <c r="K398" s="12">
        <f t="shared" si="26"/>
        <v>13.254427189545003</v>
      </c>
      <c r="L398" s="12">
        <v>10225.699999999999</v>
      </c>
      <c r="M398" s="12">
        <f t="shared" si="27"/>
        <v>10225.699999999999</v>
      </c>
    </row>
    <row r="399" spans="1:13" ht="35.25" customHeight="1" thickBot="1" x14ac:dyDescent="0.25">
      <c r="A399" s="11">
        <v>393</v>
      </c>
      <c r="B399" s="23" t="s">
        <v>244</v>
      </c>
      <c r="C399" s="19"/>
      <c r="D399" s="20" t="s">
        <v>309</v>
      </c>
      <c r="E399" s="25">
        <v>1</v>
      </c>
      <c r="F399" s="36">
        <v>110882.43333333333</v>
      </c>
      <c r="G399" s="21">
        <v>138603.04</v>
      </c>
      <c r="H399" s="21">
        <v>142761.13</v>
      </c>
      <c r="I399" s="12">
        <f t="shared" si="24"/>
        <v>130748.86777777778</v>
      </c>
      <c r="J399" s="12">
        <f t="shared" si="25"/>
        <v>17329.998305354224</v>
      </c>
      <c r="K399" s="12">
        <f t="shared" si="26"/>
        <v>13.254415583015589</v>
      </c>
      <c r="L399" s="12">
        <v>110882.43333333333</v>
      </c>
      <c r="M399" s="12">
        <f t="shared" si="27"/>
        <v>110882.43333333333</v>
      </c>
    </row>
    <row r="400" spans="1:13" ht="35.25" customHeight="1" thickBot="1" x14ac:dyDescent="0.25">
      <c r="A400" s="11">
        <v>394</v>
      </c>
      <c r="B400" s="23" t="s">
        <v>121</v>
      </c>
      <c r="C400" s="19"/>
      <c r="D400" s="20" t="s">
        <v>309</v>
      </c>
      <c r="E400" s="24">
        <v>1</v>
      </c>
      <c r="F400" s="36">
        <v>3292.5333333333328</v>
      </c>
      <c r="G400" s="21">
        <v>4115.67</v>
      </c>
      <c r="H400" s="21">
        <v>4239.1400000000003</v>
      </c>
      <c r="I400" s="12">
        <f t="shared" si="24"/>
        <v>3882.4477777777779</v>
      </c>
      <c r="J400" s="12">
        <f t="shared" si="25"/>
        <v>514.59741453697916</v>
      </c>
      <c r="K400" s="12">
        <f t="shared" si="26"/>
        <v>13.254458114862851</v>
      </c>
      <c r="L400" s="12">
        <v>3292.5333333333328</v>
      </c>
      <c r="M400" s="12">
        <f t="shared" si="27"/>
        <v>3292.5333333333328</v>
      </c>
    </row>
    <row r="401" spans="1:13" ht="35.25" customHeight="1" thickBot="1" x14ac:dyDescent="0.25">
      <c r="A401" s="11">
        <v>395</v>
      </c>
      <c r="B401" s="23" t="s">
        <v>203</v>
      </c>
      <c r="C401" s="19"/>
      <c r="D401" s="20" t="s">
        <v>309</v>
      </c>
      <c r="E401" s="25">
        <v>1</v>
      </c>
      <c r="F401" s="36">
        <v>2985.2666666666664</v>
      </c>
      <c r="G401" s="21">
        <v>3731.58</v>
      </c>
      <c r="H401" s="21">
        <v>3843.53</v>
      </c>
      <c r="I401" s="12">
        <f t="shared" si="24"/>
        <v>3520.1255555555558</v>
      </c>
      <c r="J401" s="12">
        <f t="shared" si="25"/>
        <v>466.57124203339856</v>
      </c>
      <c r="K401" s="12">
        <f t="shared" si="26"/>
        <v>13.254392057040221</v>
      </c>
      <c r="L401" s="12">
        <v>2985.2666666666664</v>
      </c>
      <c r="M401" s="12">
        <f t="shared" si="27"/>
        <v>2985.2666666666664</v>
      </c>
    </row>
    <row r="402" spans="1:13" ht="35.25" customHeight="1" thickBot="1" x14ac:dyDescent="0.25">
      <c r="A402" s="11">
        <v>396</v>
      </c>
      <c r="B402" s="23" t="s">
        <v>245</v>
      </c>
      <c r="C402" s="19"/>
      <c r="D402" s="20" t="s">
        <v>309</v>
      </c>
      <c r="E402" s="25">
        <v>1</v>
      </c>
      <c r="F402" s="36">
        <v>4877.4666666666672</v>
      </c>
      <c r="G402" s="21">
        <v>6096.83</v>
      </c>
      <c r="H402" s="21">
        <v>6279.74</v>
      </c>
      <c r="I402" s="12">
        <f t="shared" si="24"/>
        <v>5751.3455555555556</v>
      </c>
      <c r="J402" s="12">
        <f t="shared" si="25"/>
        <v>762.30718962846868</v>
      </c>
      <c r="K402" s="12">
        <f t="shared" si="26"/>
        <v>13.254414680267512</v>
      </c>
      <c r="L402" s="12">
        <v>4877.4666666666672</v>
      </c>
      <c r="M402" s="12">
        <f t="shared" si="27"/>
        <v>4877.4666666666672</v>
      </c>
    </row>
    <row r="403" spans="1:13" ht="35.25" customHeight="1" thickBot="1" x14ac:dyDescent="0.25">
      <c r="A403" s="11">
        <v>397</v>
      </c>
      <c r="B403" s="23" t="s">
        <v>246</v>
      </c>
      <c r="C403" s="19"/>
      <c r="D403" s="20" t="s">
        <v>309</v>
      </c>
      <c r="E403" s="24">
        <v>1</v>
      </c>
      <c r="F403" s="36">
        <v>3144.7666666666669</v>
      </c>
      <c r="G403" s="21">
        <v>3930.96</v>
      </c>
      <c r="H403" s="21">
        <v>4048.89</v>
      </c>
      <c r="I403" s="12">
        <f t="shared" si="24"/>
        <v>3708.2055555555557</v>
      </c>
      <c r="J403" s="12">
        <f t="shared" si="25"/>
        <v>491.50219466372789</v>
      </c>
      <c r="K403" s="12">
        <f t="shared" si="26"/>
        <v>13.254448473800748</v>
      </c>
      <c r="L403" s="12">
        <v>3144.7666666666669</v>
      </c>
      <c r="M403" s="12">
        <f t="shared" si="27"/>
        <v>3144.7666666666669</v>
      </c>
    </row>
    <row r="404" spans="1:13" ht="35.25" customHeight="1" thickBot="1" x14ac:dyDescent="0.25">
      <c r="A404" s="11">
        <v>398</v>
      </c>
      <c r="B404" s="23" t="s">
        <v>247</v>
      </c>
      <c r="C404" s="19"/>
      <c r="D404" s="20" t="s">
        <v>309</v>
      </c>
      <c r="E404" s="25">
        <v>1</v>
      </c>
      <c r="F404" s="36">
        <v>7382.333333333333</v>
      </c>
      <c r="G404" s="21">
        <v>9227.92</v>
      </c>
      <c r="H404" s="21">
        <v>9504.75</v>
      </c>
      <c r="I404" s="12">
        <f t="shared" si="24"/>
        <v>8705.0011111111107</v>
      </c>
      <c r="J404" s="12">
        <f t="shared" si="25"/>
        <v>1153.7964508541836</v>
      </c>
      <c r="K404" s="12">
        <f t="shared" si="26"/>
        <v>13.254409001527542</v>
      </c>
      <c r="L404" s="12">
        <v>7382.333333333333</v>
      </c>
      <c r="M404" s="12">
        <f t="shared" si="27"/>
        <v>7382.333333333333</v>
      </c>
    </row>
    <row r="405" spans="1:13" ht="35.25" customHeight="1" thickBot="1" x14ac:dyDescent="0.25">
      <c r="A405" s="11">
        <v>399</v>
      </c>
      <c r="B405" s="23" t="s">
        <v>233</v>
      </c>
      <c r="C405" s="19"/>
      <c r="D405" s="20" t="s">
        <v>309</v>
      </c>
      <c r="E405" s="25">
        <v>1</v>
      </c>
      <c r="F405" s="36">
        <v>4449.666666666667</v>
      </c>
      <c r="G405" s="21">
        <v>5562.08</v>
      </c>
      <c r="H405" s="21">
        <v>5728.95</v>
      </c>
      <c r="I405" s="12">
        <f t="shared" si="24"/>
        <v>5246.8988888888889</v>
      </c>
      <c r="J405" s="12">
        <f t="shared" si="25"/>
        <v>695.44648344573488</v>
      </c>
      <c r="K405" s="12">
        <f t="shared" si="26"/>
        <v>13.254428914543201</v>
      </c>
      <c r="L405" s="12">
        <v>4449.666666666667</v>
      </c>
      <c r="M405" s="12">
        <f t="shared" si="27"/>
        <v>4449.666666666667</v>
      </c>
    </row>
    <row r="406" spans="1:13" ht="35.25" customHeight="1" thickBot="1" x14ac:dyDescent="0.25">
      <c r="A406" s="11">
        <v>400</v>
      </c>
      <c r="B406" s="23" t="s">
        <v>96</v>
      </c>
      <c r="C406" s="19"/>
      <c r="D406" s="20" t="s">
        <v>309</v>
      </c>
      <c r="E406" s="24">
        <v>1</v>
      </c>
      <c r="F406" s="36">
        <v>231.16666666666666</v>
      </c>
      <c r="G406" s="21">
        <v>288.95999999999998</v>
      </c>
      <c r="H406" s="21">
        <v>297.63</v>
      </c>
      <c r="I406" s="12">
        <f t="shared" si="24"/>
        <v>272.58555555555557</v>
      </c>
      <c r="J406" s="12">
        <f t="shared" si="25"/>
        <v>36.130810848811393</v>
      </c>
      <c r="K406" s="12">
        <f t="shared" si="26"/>
        <v>13.254851591520808</v>
      </c>
      <c r="L406" s="12">
        <v>231.16666666666666</v>
      </c>
      <c r="M406" s="12">
        <f t="shared" si="27"/>
        <v>231.16666666666666</v>
      </c>
    </row>
    <row r="407" spans="1:13" ht="35.25" customHeight="1" thickBot="1" x14ac:dyDescent="0.25">
      <c r="A407" s="11">
        <v>401</v>
      </c>
      <c r="B407" s="23" t="s">
        <v>22</v>
      </c>
      <c r="C407" s="19"/>
      <c r="D407" s="20" t="s">
        <v>309</v>
      </c>
      <c r="E407" s="25">
        <v>1</v>
      </c>
      <c r="F407" s="36">
        <v>231.16666666666666</v>
      </c>
      <c r="G407" s="21">
        <v>288.95999999999998</v>
      </c>
      <c r="H407" s="21">
        <v>297.63</v>
      </c>
      <c r="I407" s="12">
        <f t="shared" si="24"/>
        <v>272.58555555555557</v>
      </c>
      <c r="J407" s="12">
        <f t="shared" si="25"/>
        <v>36.130810848811393</v>
      </c>
      <c r="K407" s="12">
        <f t="shared" si="26"/>
        <v>13.254851591520808</v>
      </c>
      <c r="L407" s="12">
        <v>231.16666666666666</v>
      </c>
      <c r="M407" s="12">
        <f t="shared" si="27"/>
        <v>231.16666666666666</v>
      </c>
    </row>
    <row r="408" spans="1:13" ht="35.25" customHeight="1" thickBot="1" x14ac:dyDescent="0.25">
      <c r="A408" s="11">
        <v>402</v>
      </c>
      <c r="B408" s="23" t="s">
        <v>248</v>
      </c>
      <c r="C408" s="19"/>
      <c r="D408" s="20" t="s">
        <v>309</v>
      </c>
      <c r="E408" s="25">
        <v>1</v>
      </c>
      <c r="F408" s="36">
        <v>892.5</v>
      </c>
      <c r="G408" s="21">
        <v>1115.6300000000001</v>
      </c>
      <c r="H408" s="21">
        <v>1149.0899999999999</v>
      </c>
      <c r="I408" s="12">
        <f t="shared" si="24"/>
        <v>1052.4066666666668</v>
      </c>
      <c r="J408" s="12">
        <f t="shared" si="25"/>
        <v>139.4901409897239</v>
      </c>
      <c r="K408" s="12">
        <f t="shared" si="26"/>
        <v>13.254395416511096</v>
      </c>
      <c r="L408" s="12">
        <v>892.5</v>
      </c>
      <c r="M408" s="12">
        <f t="shared" si="27"/>
        <v>892.5</v>
      </c>
    </row>
    <row r="409" spans="1:13" ht="35.25" customHeight="1" thickBot="1" x14ac:dyDescent="0.25">
      <c r="A409" s="11">
        <v>403</v>
      </c>
      <c r="B409" s="23" t="s">
        <v>198</v>
      </c>
      <c r="C409" s="19"/>
      <c r="D409" s="20" t="s">
        <v>309</v>
      </c>
      <c r="E409" s="24">
        <v>1</v>
      </c>
      <c r="F409" s="36">
        <v>13097.6</v>
      </c>
      <c r="G409" s="21">
        <v>16372</v>
      </c>
      <c r="H409" s="21">
        <v>16863.16</v>
      </c>
      <c r="I409" s="12">
        <f t="shared" si="24"/>
        <v>15444.253333333332</v>
      </c>
      <c r="J409" s="12">
        <f t="shared" si="25"/>
        <v>2047.0456605883005</v>
      </c>
      <c r="K409" s="12">
        <f t="shared" si="26"/>
        <v>13.254416490113909</v>
      </c>
      <c r="L409" s="12">
        <v>13097.6</v>
      </c>
      <c r="M409" s="12">
        <f t="shared" si="27"/>
        <v>13097.6</v>
      </c>
    </row>
    <row r="410" spans="1:13" ht="35.25" customHeight="1" thickBot="1" x14ac:dyDescent="0.25">
      <c r="A410" s="11">
        <v>404</v>
      </c>
      <c r="B410" s="23" t="s">
        <v>249</v>
      </c>
      <c r="C410" s="19"/>
      <c r="D410" s="20" t="s">
        <v>309</v>
      </c>
      <c r="E410" s="25">
        <v>1</v>
      </c>
      <c r="F410" s="36">
        <v>1184.5</v>
      </c>
      <c r="G410" s="21">
        <v>1480.63</v>
      </c>
      <c r="H410" s="21">
        <v>1525.04</v>
      </c>
      <c r="I410" s="12">
        <f t="shared" si="24"/>
        <v>1396.7233333333334</v>
      </c>
      <c r="J410" s="12">
        <f t="shared" si="25"/>
        <v>185.1273060175987</v>
      </c>
      <c r="K410" s="12">
        <f t="shared" si="26"/>
        <v>13.254400610304501</v>
      </c>
      <c r="L410" s="12">
        <v>1184.5</v>
      </c>
      <c r="M410" s="12">
        <f t="shared" si="27"/>
        <v>1184.5</v>
      </c>
    </row>
    <row r="411" spans="1:13" ht="35.25" customHeight="1" thickBot="1" x14ac:dyDescent="0.25">
      <c r="A411" s="11">
        <v>405</v>
      </c>
      <c r="B411" s="23" t="s">
        <v>250</v>
      </c>
      <c r="C411" s="19"/>
      <c r="D411" s="20" t="s">
        <v>309</v>
      </c>
      <c r="E411" s="25">
        <v>1</v>
      </c>
      <c r="F411" s="36">
        <v>46403.5</v>
      </c>
      <c r="G411" s="21">
        <v>58004.38</v>
      </c>
      <c r="H411" s="21">
        <v>59744.51</v>
      </c>
      <c r="I411" s="12">
        <f t="shared" si="24"/>
        <v>54717.46333333334</v>
      </c>
      <c r="J411" s="12">
        <f t="shared" si="25"/>
        <v>7252.482529122889</v>
      </c>
      <c r="K411" s="12">
        <f t="shared" si="26"/>
        <v>13.254420229500566</v>
      </c>
      <c r="L411" s="12">
        <v>46403.5</v>
      </c>
      <c r="M411" s="12">
        <f t="shared" si="27"/>
        <v>46403.5</v>
      </c>
    </row>
    <row r="412" spans="1:13" ht="35.25" customHeight="1" thickBot="1" x14ac:dyDescent="0.25">
      <c r="A412" s="11">
        <v>406</v>
      </c>
      <c r="B412" s="23" t="s">
        <v>88</v>
      </c>
      <c r="C412" s="19"/>
      <c r="D412" s="20" t="s">
        <v>309</v>
      </c>
      <c r="E412" s="24">
        <v>1</v>
      </c>
      <c r="F412" s="36">
        <v>179.96666666666667</v>
      </c>
      <c r="G412" s="21">
        <v>224.96</v>
      </c>
      <c r="H412" s="21">
        <v>231.71</v>
      </c>
      <c r="I412" s="12">
        <f t="shared" si="24"/>
        <v>212.21222222222221</v>
      </c>
      <c r="J412" s="12">
        <f t="shared" si="25"/>
        <v>28.128677800686145</v>
      </c>
      <c r="K412" s="12">
        <f t="shared" si="26"/>
        <v>13.25497537612638</v>
      </c>
      <c r="L412" s="12">
        <v>179.96666666666667</v>
      </c>
      <c r="M412" s="12">
        <f t="shared" si="27"/>
        <v>179.96666666666667</v>
      </c>
    </row>
    <row r="413" spans="1:13" ht="35.25" customHeight="1" thickBot="1" x14ac:dyDescent="0.25">
      <c r="A413" s="11">
        <v>407</v>
      </c>
      <c r="B413" s="23" t="s">
        <v>251</v>
      </c>
      <c r="C413" s="19"/>
      <c r="D413" s="20" t="s">
        <v>309</v>
      </c>
      <c r="E413" s="25">
        <v>1</v>
      </c>
      <c r="F413" s="36">
        <v>52164</v>
      </c>
      <c r="G413" s="21">
        <v>65205</v>
      </c>
      <c r="H413" s="21">
        <v>67161.149999999994</v>
      </c>
      <c r="I413" s="12">
        <f t="shared" si="24"/>
        <v>61510.049999999996</v>
      </c>
      <c r="J413" s="12">
        <f t="shared" si="25"/>
        <v>8152.7982102772121</v>
      </c>
      <c r="K413" s="12">
        <f t="shared" si="26"/>
        <v>13.25441649011375</v>
      </c>
      <c r="L413" s="12">
        <v>52164</v>
      </c>
      <c r="M413" s="12">
        <f t="shared" si="27"/>
        <v>52164</v>
      </c>
    </row>
    <row r="414" spans="1:13" ht="35.25" customHeight="1" thickBot="1" x14ac:dyDescent="0.25">
      <c r="A414" s="11">
        <v>408</v>
      </c>
      <c r="B414" s="23" t="s">
        <v>252</v>
      </c>
      <c r="C414" s="19"/>
      <c r="D414" s="20" t="s">
        <v>309</v>
      </c>
      <c r="E414" s="25">
        <v>1</v>
      </c>
      <c r="F414" s="36">
        <v>11836.800000000001</v>
      </c>
      <c r="G414" s="21">
        <v>14796</v>
      </c>
      <c r="H414" s="21">
        <v>15239.88</v>
      </c>
      <c r="I414" s="12">
        <f t="shared" si="24"/>
        <v>13957.56</v>
      </c>
      <c r="J414" s="12">
        <f t="shared" si="25"/>
        <v>1849.9931342575219</v>
      </c>
      <c r="K414" s="12">
        <f t="shared" si="26"/>
        <v>13.25441649011376</v>
      </c>
      <c r="L414" s="12">
        <v>11836.800000000001</v>
      </c>
      <c r="M414" s="12">
        <f t="shared" si="27"/>
        <v>11836.800000000001</v>
      </c>
    </row>
    <row r="415" spans="1:13" ht="35.25" customHeight="1" thickBot="1" x14ac:dyDescent="0.25">
      <c r="A415" s="11">
        <v>409</v>
      </c>
      <c r="B415" s="23" t="s">
        <v>253</v>
      </c>
      <c r="C415" s="19"/>
      <c r="D415" s="20" t="s">
        <v>309</v>
      </c>
      <c r="E415" s="24">
        <v>1</v>
      </c>
      <c r="F415" s="36">
        <v>101086.66666666667</v>
      </c>
      <c r="G415" s="21">
        <v>126358.33</v>
      </c>
      <c r="H415" s="21">
        <v>130149.08</v>
      </c>
      <c r="I415" s="12">
        <f t="shared" si="24"/>
        <v>119198.02555555555</v>
      </c>
      <c r="J415" s="12">
        <f t="shared" si="25"/>
        <v>15799.001139066535</v>
      </c>
      <c r="K415" s="12">
        <f t="shared" si="26"/>
        <v>13.25441513433708</v>
      </c>
      <c r="L415" s="12">
        <v>101086.66666666667</v>
      </c>
      <c r="M415" s="12">
        <f t="shared" si="27"/>
        <v>101086.66666666667</v>
      </c>
    </row>
    <row r="416" spans="1:13" ht="35.25" customHeight="1" thickBot="1" x14ac:dyDescent="0.25">
      <c r="A416" s="11">
        <v>410</v>
      </c>
      <c r="B416" s="23" t="s">
        <v>254</v>
      </c>
      <c r="C416" s="19"/>
      <c r="D416" s="20" t="s">
        <v>309</v>
      </c>
      <c r="E416" s="25">
        <v>1</v>
      </c>
      <c r="F416" s="36">
        <v>282.40000000000003</v>
      </c>
      <c r="G416" s="21">
        <v>353</v>
      </c>
      <c r="H416" s="21">
        <v>363.59</v>
      </c>
      <c r="I416" s="12">
        <f t="shared" si="24"/>
        <v>332.99666666666667</v>
      </c>
      <c r="J416" s="12">
        <f t="shared" si="25"/>
        <v>44.136765098195852</v>
      </c>
      <c r="K416" s="12">
        <f t="shared" si="26"/>
        <v>13.254416490113771</v>
      </c>
      <c r="L416" s="12">
        <v>282.40000000000003</v>
      </c>
      <c r="M416" s="12">
        <f t="shared" si="27"/>
        <v>282.40000000000003</v>
      </c>
    </row>
    <row r="417" spans="1:13" ht="35.25" customHeight="1" thickBot="1" x14ac:dyDescent="0.25">
      <c r="A417" s="11">
        <v>411</v>
      </c>
      <c r="B417" s="23" t="s">
        <v>22</v>
      </c>
      <c r="C417" s="19"/>
      <c r="D417" s="20" t="s">
        <v>309</v>
      </c>
      <c r="E417" s="25">
        <v>1</v>
      </c>
      <c r="F417" s="36">
        <v>594.6</v>
      </c>
      <c r="G417" s="21">
        <v>743.25</v>
      </c>
      <c r="H417" s="21">
        <v>765.55</v>
      </c>
      <c r="I417" s="12">
        <f t="shared" si="24"/>
        <v>701.13333333333321</v>
      </c>
      <c r="J417" s="12">
        <f t="shared" si="25"/>
        <v>92.931888140366269</v>
      </c>
      <c r="K417" s="12">
        <f t="shared" si="26"/>
        <v>13.254524314020102</v>
      </c>
      <c r="L417" s="12">
        <v>594.6</v>
      </c>
      <c r="M417" s="12">
        <f t="shared" si="27"/>
        <v>594.6</v>
      </c>
    </row>
    <row r="418" spans="1:13" ht="35.25" customHeight="1" thickBot="1" x14ac:dyDescent="0.25">
      <c r="A418" s="11">
        <v>412</v>
      </c>
      <c r="B418" s="23" t="s">
        <v>255</v>
      </c>
      <c r="C418" s="19"/>
      <c r="D418" s="20" t="s">
        <v>309</v>
      </c>
      <c r="E418" s="24">
        <v>1</v>
      </c>
      <c r="F418" s="36">
        <v>982.0333333333333</v>
      </c>
      <c r="G418" s="21">
        <v>1227.54</v>
      </c>
      <c r="H418" s="21">
        <v>1264.3699999999999</v>
      </c>
      <c r="I418" s="12">
        <f t="shared" si="24"/>
        <v>1157.981111111111</v>
      </c>
      <c r="J418" s="12">
        <f t="shared" si="25"/>
        <v>153.48396529834508</v>
      </c>
      <c r="K418" s="12">
        <f t="shared" si="26"/>
        <v>13.254444638658528</v>
      </c>
      <c r="L418" s="12">
        <v>982.0333333333333</v>
      </c>
      <c r="M418" s="12">
        <f t="shared" si="27"/>
        <v>982.0333333333333</v>
      </c>
    </row>
    <row r="419" spans="1:13" ht="35.25" customHeight="1" thickBot="1" x14ac:dyDescent="0.25">
      <c r="A419" s="11">
        <v>413</v>
      </c>
      <c r="B419" s="23" t="s">
        <v>251</v>
      </c>
      <c r="C419" s="19"/>
      <c r="D419" s="20" t="s">
        <v>309</v>
      </c>
      <c r="E419" s="25">
        <v>1</v>
      </c>
      <c r="F419" s="36">
        <v>127677.53333333333</v>
      </c>
      <c r="G419" s="21">
        <v>159596.92000000001</v>
      </c>
      <c r="H419" s="21">
        <v>164384.82</v>
      </c>
      <c r="I419" s="12">
        <f t="shared" si="24"/>
        <v>150553.09111111113</v>
      </c>
      <c r="J419" s="12">
        <f t="shared" si="25"/>
        <v>19954.933082720036</v>
      </c>
      <c r="K419" s="12">
        <f t="shared" si="26"/>
        <v>13.254416057118949</v>
      </c>
      <c r="L419" s="12">
        <v>127677.53333333333</v>
      </c>
      <c r="M419" s="12">
        <f t="shared" si="27"/>
        <v>127677.53333333333</v>
      </c>
    </row>
    <row r="420" spans="1:13" ht="35.25" customHeight="1" thickBot="1" x14ac:dyDescent="0.25">
      <c r="A420" s="11">
        <v>414</v>
      </c>
      <c r="B420" s="23" t="s">
        <v>145</v>
      </c>
      <c r="C420" s="19"/>
      <c r="D420" s="20" t="s">
        <v>309</v>
      </c>
      <c r="E420" s="25">
        <v>1</v>
      </c>
      <c r="F420" s="36">
        <v>6954.5333333333328</v>
      </c>
      <c r="G420" s="21">
        <v>8693.17</v>
      </c>
      <c r="H420" s="21">
        <v>8953.9599999999991</v>
      </c>
      <c r="I420" s="12">
        <f t="shared" si="24"/>
        <v>8200.554444444444</v>
      </c>
      <c r="J420" s="12">
        <f t="shared" si="25"/>
        <v>1086.9357446629201</v>
      </c>
      <c r="K420" s="12">
        <f t="shared" si="26"/>
        <v>13.254417759512304</v>
      </c>
      <c r="L420" s="12">
        <v>6954.5333333333328</v>
      </c>
      <c r="M420" s="12">
        <f t="shared" si="27"/>
        <v>6954.5333333333328</v>
      </c>
    </row>
    <row r="421" spans="1:13" ht="35.25" customHeight="1" thickBot="1" x14ac:dyDescent="0.25">
      <c r="A421" s="11">
        <v>415</v>
      </c>
      <c r="B421" s="23" t="s">
        <v>256</v>
      </c>
      <c r="C421" s="19"/>
      <c r="D421" s="20" t="s">
        <v>309</v>
      </c>
      <c r="E421" s="24">
        <v>1</v>
      </c>
      <c r="F421" s="36">
        <v>34900.466666666667</v>
      </c>
      <c r="G421" s="21">
        <v>43625.58</v>
      </c>
      <c r="H421" s="21">
        <v>44934.35</v>
      </c>
      <c r="I421" s="12">
        <f t="shared" si="24"/>
        <v>41153.465555555558</v>
      </c>
      <c r="J421" s="12">
        <f t="shared" si="25"/>
        <v>5454.6508647721066</v>
      </c>
      <c r="K421" s="12">
        <f t="shared" si="26"/>
        <v>13.254414400188347</v>
      </c>
      <c r="L421" s="12">
        <v>34900.466666666667</v>
      </c>
      <c r="M421" s="12">
        <f t="shared" si="27"/>
        <v>34900.466666666667</v>
      </c>
    </row>
    <row r="422" spans="1:13" ht="35.25" customHeight="1" thickBot="1" x14ac:dyDescent="0.25">
      <c r="A422" s="11">
        <v>416</v>
      </c>
      <c r="B422" s="23" t="s">
        <v>257</v>
      </c>
      <c r="C422" s="19"/>
      <c r="D422" s="20" t="s">
        <v>309</v>
      </c>
      <c r="E422" s="25">
        <v>1</v>
      </c>
      <c r="F422" s="36">
        <v>49206.266666666663</v>
      </c>
      <c r="G422" s="21">
        <v>61507.83</v>
      </c>
      <c r="H422" s="21">
        <v>63353.07</v>
      </c>
      <c r="I422" s="12">
        <f t="shared" si="24"/>
        <v>58022.388888888883</v>
      </c>
      <c r="J422" s="12">
        <f t="shared" si="25"/>
        <v>7690.5289767525892</v>
      </c>
      <c r="K422" s="12">
        <f t="shared" si="26"/>
        <v>13.254416310710196</v>
      </c>
      <c r="L422" s="12">
        <v>49206.266666666663</v>
      </c>
      <c r="M422" s="12">
        <f t="shared" si="27"/>
        <v>49206.266666666663</v>
      </c>
    </row>
    <row r="423" spans="1:13" ht="35.25" customHeight="1" thickBot="1" x14ac:dyDescent="0.25">
      <c r="A423" s="11">
        <v>417</v>
      </c>
      <c r="B423" s="23" t="s">
        <v>258</v>
      </c>
      <c r="C423" s="19"/>
      <c r="D423" s="20" t="s">
        <v>309</v>
      </c>
      <c r="E423" s="25">
        <v>1</v>
      </c>
      <c r="F423" s="36">
        <v>2649.3333333333335</v>
      </c>
      <c r="G423" s="21">
        <v>3311.67</v>
      </c>
      <c r="H423" s="21">
        <v>3411.02</v>
      </c>
      <c r="I423" s="12">
        <f t="shared" si="24"/>
        <v>3124.0077777777783</v>
      </c>
      <c r="J423" s="12">
        <f t="shared" si="25"/>
        <v>414.07061810937518</v>
      </c>
      <c r="K423" s="12">
        <f t="shared" si="26"/>
        <v>13.254468220431859</v>
      </c>
      <c r="L423" s="12">
        <v>2649.3333333333335</v>
      </c>
      <c r="M423" s="12">
        <f t="shared" si="27"/>
        <v>2649.3333333333335</v>
      </c>
    </row>
    <row r="424" spans="1:13" ht="35.25" customHeight="1" thickBot="1" x14ac:dyDescent="0.25">
      <c r="A424" s="11">
        <v>418</v>
      </c>
      <c r="B424" s="23" t="s">
        <v>22</v>
      </c>
      <c r="C424" s="19"/>
      <c r="D424" s="20" t="s">
        <v>309</v>
      </c>
      <c r="E424" s="24">
        <v>1</v>
      </c>
      <c r="F424" s="36">
        <v>375.33333333333331</v>
      </c>
      <c r="G424" s="21">
        <v>469.17</v>
      </c>
      <c r="H424" s="21">
        <v>483.24</v>
      </c>
      <c r="I424" s="12">
        <f t="shared" si="24"/>
        <v>442.58111111111111</v>
      </c>
      <c r="J424" s="12">
        <f t="shared" si="25"/>
        <v>58.661647922957457</v>
      </c>
      <c r="K424" s="12">
        <f t="shared" si="26"/>
        <v>13.25444002245959</v>
      </c>
      <c r="L424" s="12">
        <v>375.33333333333331</v>
      </c>
      <c r="M424" s="12">
        <f t="shared" si="27"/>
        <v>375.33333333333331</v>
      </c>
    </row>
    <row r="425" spans="1:13" ht="35.25" customHeight="1" thickBot="1" x14ac:dyDescent="0.25">
      <c r="A425" s="11">
        <v>419</v>
      </c>
      <c r="B425" s="23" t="s">
        <v>109</v>
      </c>
      <c r="C425" s="19"/>
      <c r="D425" s="20" t="s">
        <v>309</v>
      </c>
      <c r="E425" s="25">
        <v>1</v>
      </c>
      <c r="F425" s="36">
        <v>240.70000000000002</v>
      </c>
      <c r="G425" s="21">
        <v>300.88</v>
      </c>
      <c r="H425" s="21">
        <v>309.89999999999998</v>
      </c>
      <c r="I425" s="12">
        <f t="shared" si="24"/>
        <v>283.82666666666665</v>
      </c>
      <c r="J425" s="12">
        <f t="shared" si="25"/>
        <v>37.620102782067235</v>
      </c>
      <c r="K425" s="12">
        <f t="shared" si="26"/>
        <v>13.254604728966237</v>
      </c>
      <c r="L425" s="12">
        <v>240.70000000000002</v>
      </c>
      <c r="M425" s="12">
        <f t="shared" si="27"/>
        <v>240.70000000000002</v>
      </c>
    </row>
    <row r="426" spans="1:13" ht="35.25" customHeight="1" thickBot="1" x14ac:dyDescent="0.25">
      <c r="A426" s="11">
        <v>420</v>
      </c>
      <c r="B426" s="23" t="s">
        <v>91</v>
      </c>
      <c r="C426" s="19"/>
      <c r="D426" s="20" t="s">
        <v>309</v>
      </c>
      <c r="E426" s="25">
        <v>1</v>
      </c>
      <c r="F426" s="36">
        <v>1373.9666666666665</v>
      </c>
      <c r="G426" s="21">
        <v>1717.46</v>
      </c>
      <c r="H426" s="21">
        <v>1768.98</v>
      </c>
      <c r="I426" s="12">
        <f t="shared" si="24"/>
        <v>1620.1355555555554</v>
      </c>
      <c r="J426" s="12">
        <f t="shared" si="25"/>
        <v>214.73918830198153</v>
      </c>
      <c r="K426" s="12">
        <f t="shared" si="26"/>
        <v>13.254396372305157</v>
      </c>
      <c r="L426" s="12">
        <v>1373.9666666666665</v>
      </c>
      <c r="M426" s="12">
        <f t="shared" si="27"/>
        <v>1373.9666666666665</v>
      </c>
    </row>
    <row r="427" spans="1:13" ht="35.25" customHeight="1" thickBot="1" x14ac:dyDescent="0.25">
      <c r="A427" s="11">
        <v>421</v>
      </c>
      <c r="B427" s="23" t="s">
        <v>259</v>
      </c>
      <c r="C427" s="19"/>
      <c r="D427" s="20" t="s">
        <v>309</v>
      </c>
      <c r="E427" s="24">
        <v>1</v>
      </c>
      <c r="F427" s="36">
        <v>112512.36666666665</v>
      </c>
      <c r="G427" s="21">
        <v>140640.46</v>
      </c>
      <c r="H427" s="21">
        <v>144859.67000000001</v>
      </c>
      <c r="I427" s="12">
        <f t="shared" si="24"/>
        <v>132670.83222222223</v>
      </c>
      <c r="J427" s="12">
        <f t="shared" si="25"/>
        <v>17584.744337689681</v>
      </c>
      <c r="K427" s="12">
        <f t="shared" si="26"/>
        <v>13.254416244435266</v>
      </c>
      <c r="L427" s="12">
        <v>112512.36666666665</v>
      </c>
      <c r="M427" s="12">
        <f t="shared" si="27"/>
        <v>112512.36666666665</v>
      </c>
    </row>
    <row r="428" spans="1:13" ht="35.25" customHeight="1" thickBot="1" x14ac:dyDescent="0.25">
      <c r="A428" s="11">
        <v>422</v>
      </c>
      <c r="B428" s="23" t="s">
        <v>22</v>
      </c>
      <c r="C428" s="19"/>
      <c r="D428" s="20" t="s">
        <v>309</v>
      </c>
      <c r="E428" s="25">
        <v>1</v>
      </c>
      <c r="F428" s="36">
        <v>942.6</v>
      </c>
      <c r="G428" s="21">
        <v>1178.25</v>
      </c>
      <c r="H428" s="21">
        <v>1213.5999999999999</v>
      </c>
      <c r="I428" s="12">
        <f t="shared" si="24"/>
        <v>1111.4833333333333</v>
      </c>
      <c r="J428" s="12">
        <f t="shared" si="25"/>
        <v>147.32138620490088</v>
      </c>
      <c r="K428" s="12">
        <f t="shared" si="26"/>
        <v>13.254484506131526</v>
      </c>
      <c r="L428" s="12">
        <v>942.6</v>
      </c>
      <c r="M428" s="12">
        <f t="shared" si="27"/>
        <v>942.6</v>
      </c>
    </row>
    <row r="429" spans="1:13" ht="35.25" customHeight="1" thickBot="1" x14ac:dyDescent="0.25">
      <c r="A429" s="11">
        <v>423</v>
      </c>
      <c r="B429" s="23" t="s">
        <v>260</v>
      </c>
      <c r="C429" s="19"/>
      <c r="D429" s="20" t="s">
        <v>309</v>
      </c>
      <c r="E429" s="25">
        <v>1</v>
      </c>
      <c r="F429" s="36">
        <v>146136.43333333332</v>
      </c>
      <c r="G429" s="21">
        <v>182670.54</v>
      </c>
      <c r="H429" s="21">
        <v>188150.66</v>
      </c>
      <c r="I429" s="12">
        <f t="shared" si="24"/>
        <v>172319.2111111111</v>
      </c>
      <c r="J429" s="12">
        <f t="shared" si="25"/>
        <v>22839.906259089006</v>
      </c>
      <c r="K429" s="12">
        <f t="shared" si="26"/>
        <v>13.254416679265017</v>
      </c>
      <c r="L429" s="12">
        <v>146136.43333333332</v>
      </c>
      <c r="M429" s="12">
        <f t="shared" si="27"/>
        <v>146136.43333333332</v>
      </c>
    </row>
    <row r="430" spans="1:13" ht="35.25" customHeight="1" thickBot="1" x14ac:dyDescent="0.25">
      <c r="A430" s="11">
        <v>424</v>
      </c>
      <c r="B430" s="23" t="s">
        <v>261</v>
      </c>
      <c r="C430" s="19"/>
      <c r="D430" s="20" t="s">
        <v>309</v>
      </c>
      <c r="E430" s="24">
        <v>1</v>
      </c>
      <c r="F430" s="36">
        <v>1691.0333333333335</v>
      </c>
      <c r="G430" s="21">
        <v>2113.79</v>
      </c>
      <c r="H430" s="21">
        <v>2177.21</v>
      </c>
      <c r="I430" s="12">
        <f t="shared" si="24"/>
        <v>1994.0111111111112</v>
      </c>
      <c r="J430" s="12">
        <f t="shared" si="25"/>
        <v>264.29561946874884</v>
      </c>
      <c r="K430" s="12">
        <f t="shared" si="26"/>
        <v>13.254470749738045</v>
      </c>
      <c r="L430" s="12">
        <v>1691.0333333333335</v>
      </c>
      <c r="M430" s="12">
        <f t="shared" si="27"/>
        <v>1691.0333333333335</v>
      </c>
    </row>
    <row r="431" spans="1:13" ht="35.25" customHeight="1" thickBot="1" x14ac:dyDescent="0.25">
      <c r="A431" s="11">
        <v>425</v>
      </c>
      <c r="B431" s="23" t="s">
        <v>22</v>
      </c>
      <c r="C431" s="19"/>
      <c r="D431" s="20" t="s">
        <v>309</v>
      </c>
      <c r="E431" s="25">
        <v>1</v>
      </c>
      <c r="F431" s="36">
        <v>545.73333333333323</v>
      </c>
      <c r="G431" s="21">
        <v>682.17</v>
      </c>
      <c r="H431" s="21">
        <v>702.63</v>
      </c>
      <c r="I431" s="12">
        <f t="shared" si="24"/>
        <v>643.51111111111106</v>
      </c>
      <c r="J431" s="12">
        <f t="shared" si="25"/>
        <v>85.293746959377529</v>
      </c>
      <c r="K431" s="12">
        <f t="shared" si="26"/>
        <v>13.254432672049138</v>
      </c>
      <c r="L431" s="12">
        <v>545.73333333333323</v>
      </c>
      <c r="M431" s="12">
        <f t="shared" si="27"/>
        <v>545.73333333333323</v>
      </c>
    </row>
    <row r="432" spans="1:13" ht="35.25" customHeight="1" thickBot="1" x14ac:dyDescent="0.25">
      <c r="A432" s="11">
        <v>426</v>
      </c>
      <c r="B432" s="23" t="s">
        <v>262</v>
      </c>
      <c r="C432" s="19"/>
      <c r="D432" s="20" t="s">
        <v>309</v>
      </c>
      <c r="E432" s="25">
        <v>1</v>
      </c>
      <c r="F432" s="36">
        <v>113488.33333333333</v>
      </c>
      <c r="G432" s="21">
        <v>141860.42000000001</v>
      </c>
      <c r="H432" s="21">
        <v>146116.23000000001</v>
      </c>
      <c r="I432" s="12">
        <f t="shared" si="24"/>
        <v>133821.66111111114</v>
      </c>
      <c r="J432" s="12">
        <f t="shared" si="25"/>
        <v>17737.281177732235</v>
      </c>
      <c r="K432" s="12">
        <f t="shared" si="26"/>
        <v>13.254417132817608</v>
      </c>
      <c r="L432" s="12">
        <v>113488.33333333333</v>
      </c>
      <c r="M432" s="12">
        <f t="shared" si="27"/>
        <v>113488.33333333333</v>
      </c>
    </row>
    <row r="433" spans="1:13" ht="35.25" customHeight="1" thickBot="1" x14ac:dyDescent="0.25">
      <c r="A433" s="11">
        <v>427</v>
      </c>
      <c r="B433" s="23" t="s">
        <v>263</v>
      </c>
      <c r="C433" s="19"/>
      <c r="D433" s="20" t="s">
        <v>309</v>
      </c>
      <c r="E433" s="24">
        <v>1</v>
      </c>
      <c r="F433" s="36">
        <v>483.76666666666665</v>
      </c>
      <c r="G433" s="21">
        <v>604.71</v>
      </c>
      <c r="H433" s="21">
        <v>622.85</v>
      </c>
      <c r="I433" s="12">
        <f t="shared" si="24"/>
        <v>570.44222222222231</v>
      </c>
      <c r="J433" s="12">
        <f t="shared" si="25"/>
        <v>75.609218010425835</v>
      </c>
      <c r="K433" s="12">
        <f t="shared" si="26"/>
        <v>13.25449187752645</v>
      </c>
      <c r="L433" s="12">
        <v>483.76666666666665</v>
      </c>
      <c r="M433" s="12">
        <f t="shared" si="27"/>
        <v>483.76666666666665</v>
      </c>
    </row>
    <row r="434" spans="1:13" ht="35.25" customHeight="1" thickBot="1" x14ac:dyDescent="0.25">
      <c r="A434" s="11">
        <v>428</v>
      </c>
      <c r="B434" s="23" t="s">
        <v>264</v>
      </c>
      <c r="C434" s="19"/>
      <c r="D434" s="20" t="s">
        <v>309</v>
      </c>
      <c r="E434" s="25">
        <v>1</v>
      </c>
      <c r="F434" s="36">
        <v>13080.9</v>
      </c>
      <c r="G434" s="21">
        <v>16351.13</v>
      </c>
      <c r="H434" s="21">
        <v>16841.66</v>
      </c>
      <c r="I434" s="12">
        <f t="shared" si="24"/>
        <v>15424.563333333334</v>
      </c>
      <c r="J434" s="12">
        <f t="shared" si="25"/>
        <v>2044.4371560977997</v>
      </c>
      <c r="K434" s="12">
        <f t="shared" si="26"/>
        <v>13.254424854152324</v>
      </c>
      <c r="L434" s="12">
        <v>13080.9</v>
      </c>
      <c r="M434" s="12">
        <f t="shared" si="27"/>
        <v>13080.9</v>
      </c>
    </row>
    <row r="435" spans="1:13" ht="35.25" customHeight="1" thickBot="1" x14ac:dyDescent="0.25">
      <c r="A435" s="11">
        <v>429</v>
      </c>
      <c r="B435" s="23" t="s">
        <v>265</v>
      </c>
      <c r="C435" s="19"/>
      <c r="D435" s="20" t="s">
        <v>309</v>
      </c>
      <c r="E435" s="25">
        <v>1</v>
      </c>
      <c r="F435" s="36">
        <v>15230.699999999999</v>
      </c>
      <c r="G435" s="21">
        <v>19038.38</v>
      </c>
      <c r="H435" s="21">
        <v>19609.53</v>
      </c>
      <c r="I435" s="12">
        <f t="shared" si="24"/>
        <v>17959.536666666667</v>
      </c>
      <c r="J435" s="12">
        <f t="shared" si="25"/>
        <v>2380.4338355924333</v>
      </c>
      <c r="K435" s="12">
        <f t="shared" si="26"/>
        <v>13.254427882934062</v>
      </c>
      <c r="L435" s="12">
        <v>15230.699999999999</v>
      </c>
      <c r="M435" s="12">
        <f t="shared" si="27"/>
        <v>15230.699999999999</v>
      </c>
    </row>
    <row r="436" spans="1:13" ht="35.25" customHeight="1" thickBot="1" x14ac:dyDescent="0.25">
      <c r="A436" s="11">
        <v>430</v>
      </c>
      <c r="B436" s="23" t="s">
        <v>266</v>
      </c>
      <c r="C436" s="19"/>
      <c r="D436" s="20" t="s">
        <v>309</v>
      </c>
      <c r="E436" s="24">
        <v>1</v>
      </c>
      <c r="F436" s="36">
        <v>3754.9666666666667</v>
      </c>
      <c r="G436" s="21">
        <v>4693.71</v>
      </c>
      <c r="H436" s="21">
        <v>4834.5200000000004</v>
      </c>
      <c r="I436" s="12">
        <f t="shared" si="24"/>
        <v>4427.7322222222219</v>
      </c>
      <c r="J436" s="12">
        <f t="shared" si="25"/>
        <v>586.87049983917836</v>
      </c>
      <c r="K436" s="12">
        <f t="shared" si="26"/>
        <v>13.254426202509501</v>
      </c>
      <c r="L436" s="12">
        <v>3754.9666666666667</v>
      </c>
      <c r="M436" s="12">
        <f t="shared" si="27"/>
        <v>3754.9666666666667</v>
      </c>
    </row>
    <row r="437" spans="1:13" ht="35.25" customHeight="1" thickBot="1" x14ac:dyDescent="0.25">
      <c r="A437" s="11">
        <v>431</v>
      </c>
      <c r="B437" s="23" t="s">
        <v>267</v>
      </c>
      <c r="C437" s="19"/>
      <c r="D437" s="20" t="s">
        <v>309</v>
      </c>
      <c r="E437" s="25">
        <v>1</v>
      </c>
      <c r="F437" s="36">
        <v>6699.5333333333328</v>
      </c>
      <c r="G437" s="21">
        <v>8374.42</v>
      </c>
      <c r="H437" s="21">
        <v>8625.65</v>
      </c>
      <c r="I437" s="12">
        <f t="shared" si="24"/>
        <v>7899.8677777777775</v>
      </c>
      <c r="J437" s="12">
        <f t="shared" si="25"/>
        <v>1047.0822375128068</v>
      </c>
      <c r="K437" s="12">
        <f t="shared" si="26"/>
        <v>13.254427377357317</v>
      </c>
      <c r="L437" s="12">
        <v>6699.5333333333328</v>
      </c>
      <c r="M437" s="12">
        <f t="shared" si="27"/>
        <v>6699.5333333333328</v>
      </c>
    </row>
    <row r="438" spans="1:13" ht="35.25" customHeight="1" thickBot="1" x14ac:dyDescent="0.25">
      <c r="A438" s="11">
        <v>432</v>
      </c>
      <c r="B438" s="23" t="s">
        <v>268</v>
      </c>
      <c r="C438" s="19"/>
      <c r="D438" s="20" t="s">
        <v>309</v>
      </c>
      <c r="E438" s="25">
        <v>1</v>
      </c>
      <c r="F438" s="36">
        <v>7340.666666666667</v>
      </c>
      <c r="G438" s="21">
        <v>9175.83</v>
      </c>
      <c r="H438" s="21">
        <v>9451.11</v>
      </c>
      <c r="I438" s="12">
        <f t="shared" si="24"/>
        <v>8655.8688888888883</v>
      </c>
      <c r="J438" s="12">
        <f t="shared" si="25"/>
        <v>1147.284809279583</v>
      </c>
      <c r="K438" s="12">
        <f t="shared" si="26"/>
        <v>13.254415287554735</v>
      </c>
      <c r="L438" s="12">
        <v>7340.666666666667</v>
      </c>
      <c r="M438" s="12">
        <f t="shared" si="27"/>
        <v>7340.666666666667</v>
      </c>
    </row>
    <row r="439" spans="1:13" ht="35.25" customHeight="1" thickBot="1" x14ac:dyDescent="0.25">
      <c r="A439" s="11">
        <v>433</v>
      </c>
      <c r="B439" s="23" t="s">
        <v>138</v>
      </c>
      <c r="C439" s="19"/>
      <c r="D439" s="20" t="s">
        <v>309</v>
      </c>
      <c r="E439" s="24">
        <v>1</v>
      </c>
      <c r="F439" s="36">
        <v>11455.466666666665</v>
      </c>
      <c r="G439" s="21">
        <v>14319.33</v>
      </c>
      <c r="H439" s="21">
        <v>14748.91</v>
      </c>
      <c r="I439" s="12">
        <f t="shared" si="24"/>
        <v>13507.902222222221</v>
      </c>
      <c r="J439" s="12">
        <f t="shared" si="25"/>
        <v>1790.3920035515944</v>
      </c>
      <c r="K439" s="12">
        <f t="shared" si="26"/>
        <v>13.254404526308839</v>
      </c>
      <c r="L439" s="12">
        <v>11455.466666666665</v>
      </c>
      <c r="M439" s="12">
        <f t="shared" si="27"/>
        <v>11455.466666666665</v>
      </c>
    </row>
    <row r="440" spans="1:13" ht="35.25" customHeight="1" thickBot="1" x14ac:dyDescent="0.25">
      <c r="A440" s="11">
        <v>434</v>
      </c>
      <c r="B440" s="23" t="s">
        <v>22</v>
      </c>
      <c r="C440" s="19"/>
      <c r="D440" s="20" t="s">
        <v>309</v>
      </c>
      <c r="E440" s="25">
        <v>1</v>
      </c>
      <c r="F440" s="36">
        <v>504.33333333333331</v>
      </c>
      <c r="G440" s="21">
        <v>630.41999999999996</v>
      </c>
      <c r="H440" s="21">
        <v>649.33000000000004</v>
      </c>
      <c r="I440" s="12">
        <f t="shared" si="24"/>
        <v>594.69444444444446</v>
      </c>
      <c r="J440" s="12">
        <f t="shared" si="25"/>
        <v>78.824138599326247</v>
      </c>
      <c r="K440" s="12">
        <f t="shared" si="26"/>
        <v>13.254561117173827</v>
      </c>
      <c r="L440" s="12">
        <v>504.33333333333331</v>
      </c>
      <c r="M440" s="12">
        <f t="shared" si="27"/>
        <v>504.33333333333331</v>
      </c>
    </row>
    <row r="441" spans="1:13" ht="35.25" customHeight="1" thickBot="1" x14ac:dyDescent="0.25">
      <c r="A441" s="11">
        <v>435</v>
      </c>
      <c r="B441" s="23" t="s">
        <v>269</v>
      </c>
      <c r="C441" s="19"/>
      <c r="D441" s="20" t="s">
        <v>309</v>
      </c>
      <c r="E441" s="25">
        <v>1</v>
      </c>
      <c r="F441" s="36">
        <v>24903.399999999998</v>
      </c>
      <c r="G441" s="21">
        <v>31129.25</v>
      </c>
      <c r="H441" s="21">
        <v>32063.13</v>
      </c>
      <c r="I441" s="12">
        <f t="shared" si="24"/>
        <v>29365.26</v>
      </c>
      <c r="J441" s="12">
        <f t="shared" si="25"/>
        <v>3892.1946197871598</v>
      </c>
      <c r="K441" s="12">
        <f t="shared" si="26"/>
        <v>13.254419064524409</v>
      </c>
      <c r="L441" s="12">
        <v>24903.399999999998</v>
      </c>
      <c r="M441" s="12">
        <f t="shared" si="27"/>
        <v>24903.399999999998</v>
      </c>
    </row>
    <row r="442" spans="1:13" ht="35.25" customHeight="1" thickBot="1" x14ac:dyDescent="0.25">
      <c r="A442" s="11">
        <v>436</v>
      </c>
      <c r="B442" s="23" t="s">
        <v>153</v>
      </c>
      <c r="C442" s="19"/>
      <c r="D442" s="20" t="s">
        <v>309</v>
      </c>
      <c r="E442" s="24">
        <v>1</v>
      </c>
      <c r="F442" s="36">
        <v>28824</v>
      </c>
      <c r="G442" s="21">
        <v>36030</v>
      </c>
      <c r="H442" s="21">
        <v>37110.9</v>
      </c>
      <c r="I442" s="12">
        <f t="shared" si="24"/>
        <v>33988.299999999996</v>
      </c>
      <c r="J442" s="12">
        <f t="shared" si="25"/>
        <v>4504.9508399094002</v>
      </c>
      <c r="K442" s="12">
        <f t="shared" si="26"/>
        <v>13.254416490113954</v>
      </c>
      <c r="L442" s="12">
        <v>28824</v>
      </c>
      <c r="M442" s="12">
        <f t="shared" si="27"/>
        <v>28824</v>
      </c>
    </row>
    <row r="443" spans="1:13" ht="35.25" customHeight="1" thickBot="1" x14ac:dyDescent="0.25">
      <c r="A443" s="11">
        <v>437</v>
      </c>
      <c r="B443" s="23" t="s">
        <v>241</v>
      </c>
      <c r="C443" s="19"/>
      <c r="D443" s="20" t="s">
        <v>309</v>
      </c>
      <c r="E443" s="25">
        <v>1</v>
      </c>
      <c r="F443" s="36">
        <v>568.4</v>
      </c>
      <c r="G443" s="21">
        <v>710.5</v>
      </c>
      <c r="H443" s="21">
        <v>731.82</v>
      </c>
      <c r="I443" s="12">
        <f t="shared" si="24"/>
        <v>670.24000000000012</v>
      </c>
      <c r="J443" s="12">
        <f t="shared" si="25"/>
        <v>88.83791307769404</v>
      </c>
      <c r="K443" s="12">
        <f t="shared" si="26"/>
        <v>13.254642080104743</v>
      </c>
      <c r="L443" s="12">
        <v>568.4</v>
      </c>
      <c r="M443" s="12">
        <f t="shared" si="27"/>
        <v>568.4</v>
      </c>
    </row>
    <row r="444" spans="1:13" ht="35.25" customHeight="1" thickBot="1" x14ac:dyDescent="0.25">
      <c r="A444" s="11">
        <v>438</v>
      </c>
      <c r="B444" s="23" t="s">
        <v>241</v>
      </c>
      <c r="C444" s="19"/>
      <c r="D444" s="20" t="s">
        <v>309</v>
      </c>
      <c r="E444" s="25">
        <v>1</v>
      </c>
      <c r="F444" s="36">
        <v>392.3</v>
      </c>
      <c r="G444" s="21">
        <v>490.38</v>
      </c>
      <c r="H444" s="21">
        <v>505.09</v>
      </c>
      <c r="I444" s="12">
        <f t="shared" si="24"/>
        <v>462.59</v>
      </c>
      <c r="J444" s="12">
        <f t="shared" si="25"/>
        <v>61.315651346128121</v>
      </c>
      <c r="K444" s="12">
        <f t="shared" si="26"/>
        <v>13.254858805016998</v>
      </c>
      <c r="L444" s="12">
        <v>392.3</v>
      </c>
      <c r="M444" s="12">
        <f t="shared" si="27"/>
        <v>392.3</v>
      </c>
    </row>
    <row r="445" spans="1:13" ht="35.25" customHeight="1" thickBot="1" x14ac:dyDescent="0.25">
      <c r="A445" s="11">
        <v>439</v>
      </c>
      <c r="B445" s="23" t="s">
        <v>270</v>
      </c>
      <c r="C445" s="19"/>
      <c r="D445" s="20" t="s">
        <v>309</v>
      </c>
      <c r="E445" s="24">
        <v>1</v>
      </c>
      <c r="F445" s="36">
        <v>54547.333333333336</v>
      </c>
      <c r="G445" s="21">
        <v>68184.17</v>
      </c>
      <c r="H445" s="21">
        <v>70229.69</v>
      </c>
      <c r="I445" s="12">
        <f t="shared" si="24"/>
        <v>64320.397777777776</v>
      </c>
      <c r="J445" s="12">
        <f t="shared" si="25"/>
        <v>8525.2935136596971</v>
      </c>
      <c r="K445" s="12">
        <f t="shared" si="26"/>
        <v>13.254416651952242</v>
      </c>
      <c r="L445" s="12">
        <v>54547.333333333336</v>
      </c>
      <c r="M445" s="12">
        <f t="shared" si="27"/>
        <v>54547.333333333336</v>
      </c>
    </row>
    <row r="446" spans="1:13" ht="35.25" customHeight="1" thickBot="1" x14ac:dyDescent="0.25">
      <c r="A446" s="11">
        <v>440</v>
      </c>
      <c r="B446" s="23" t="s">
        <v>271</v>
      </c>
      <c r="C446" s="19"/>
      <c r="D446" s="20" t="s">
        <v>309</v>
      </c>
      <c r="E446" s="25">
        <v>1</v>
      </c>
      <c r="F446" s="36">
        <v>104.83333333333333</v>
      </c>
      <c r="G446" s="21">
        <v>131.04</v>
      </c>
      <c r="H446" s="21">
        <v>134.97</v>
      </c>
      <c r="I446" s="12">
        <f t="shared" si="24"/>
        <v>123.61444444444446</v>
      </c>
      <c r="J446" s="12">
        <f t="shared" si="25"/>
        <v>16.383187294477299</v>
      </c>
      <c r="K446" s="12">
        <f t="shared" si="26"/>
        <v>13.253457043881575</v>
      </c>
      <c r="L446" s="12">
        <v>104.83333333333333</v>
      </c>
      <c r="M446" s="12">
        <f t="shared" si="27"/>
        <v>104.83333333333333</v>
      </c>
    </row>
    <row r="447" spans="1:13" ht="35.25" customHeight="1" thickBot="1" x14ac:dyDescent="0.25">
      <c r="A447" s="11">
        <v>441</v>
      </c>
      <c r="B447" s="23" t="s">
        <v>272</v>
      </c>
      <c r="C447" s="19"/>
      <c r="D447" s="20" t="s">
        <v>309</v>
      </c>
      <c r="E447" s="25">
        <v>1</v>
      </c>
      <c r="F447" s="36">
        <v>3911.0333333333328</v>
      </c>
      <c r="G447" s="21">
        <v>4888.79</v>
      </c>
      <c r="H447" s="21">
        <v>5035.46</v>
      </c>
      <c r="I447" s="12">
        <f t="shared" si="24"/>
        <v>4611.7611111111109</v>
      </c>
      <c r="J447" s="12">
        <f t="shared" si="25"/>
        <v>611.26310712903137</v>
      </c>
      <c r="K447" s="12">
        <f t="shared" si="26"/>
        <v>13.254439950419719</v>
      </c>
      <c r="L447" s="12">
        <v>3911.0333333333328</v>
      </c>
      <c r="M447" s="12">
        <f t="shared" si="27"/>
        <v>3911.0333333333328</v>
      </c>
    </row>
    <row r="448" spans="1:13" ht="35.25" customHeight="1" thickBot="1" x14ac:dyDescent="0.25">
      <c r="A448" s="11">
        <v>442</v>
      </c>
      <c r="B448" s="23" t="s">
        <v>273</v>
      </c>
      <c r="C448" s="19"/>
      <c r="D448" s="20" t="s">
        <v>309</v>
      </c>
      <c r="E448" s="24">
        <v>1</v>
      </c>
      <c r="F448" s="36">
        <v>112234.7</v>
      </c>
      <c r="G448" s="21">
        <v>140293.38</v>
      </c>
      <c r="H448" s="21">
        <v>144502.18</v>
      </c>
      <c r="I448" s="12">
        <f t="shared" si="24"/>
        <v>132343.42000000001</v>
      </c>
      <c r="J448" s="12">
        <f t="shared" si="25"/>
        <v>17541.350130158215</v>
      </c>
      <c r="K448" s="12">
        <f t="shared" si="26"/>
        <v>13.254418036165463</v>
      </c>
      <c r="L448" s="12">
        <v>112234.7</v>
      </c>
      <c r="M448" s="12">
        <f t="shared" si="27"/>
        <v>112234.7</v>
      </c>
    </row>
    <row r="449" spans="1:13" ht="35.25" customHeight="1" thickBot="1" x14ac:dyDescent="0.25">
      <c r="A449" s="11">
        <v>443</v>
      </c>
      <c r="B449" s="23" t="s">
        <v>274</v>
      </c>
      <c r="C449" s="19"/>
      <c r="D449" s="20" t="s">
        <v>309</v>
      </c>
      <c r="E449" s="25">
        <v>1</v>
      </c>
      <c r="F449" s="36">
        <v>97796.7</v>
      </c>
      <c r="G449" s="21">
        <v>122245.88</v>
      </c>
      <c r="H449" s="21">
        <v>125913.25</v>
      </c>
      <c r="I449" s="12">
        <f t="shared" si="24"/>
        <v>115318.61</v>
      </c>
      <c r="J449" s="12">
        <f t="shared" si="25"/>
        <v>15284.809394143635</v>
      </c>
      <c r="K449" s="12">
        <f t="shared" si="26"/>
        <v>13.254416953294559</v>
      </c>
      <c r="L449" s="12">
        <v>97796.7</v>
      </c>
      <c r="M449" s="12">
        <f t="shared" si="27"/>
        <v>97796.7</v>
      </c>
    </row>
    <row r="450" spans="1:13" ht="35.25" customHeight="1" thickBot="1" x14ac:dyDescent="0.25">
      <c r="A450" s="11">
        <v>444</v>
      </c>
      <c r="B450" s="23" t="s">
        <v>275</v>
      </c>
      <c r="C450" s="19"/>
      <c r="D450" s="20" t="s">
        <v>309</v>
      </c>
      <c r="E450" s="25">
        <v>1</v>
      </c>
      <c r="F450" s="36">
        <v>47093.433333333327</v>
      </c>
      <c r="G450" s="21">
        <v>58866.79</v>
      </c>
      <c r="H450" s="21">
        <v>60632.800000000003</v>
      </c>
      <c r="I450" s="12">
        <f t="shared" si="24"/>
        <v>55531.00777777777</v>
      </c>
      <c r="J450" s="12">
        <f t="shared" si="25"/>
        <v>7360.3121339507561</v>
      </c>
      <c r="K450" s="12">
        <f t="shared" si="26"/>
        <v>13.254418438442572</v>
      </c>
      <c r="L450" s="12">
        <v>47093.433333333327</v>
      </c>
      <c r="M450" s="12">
        <f t="shared" si="27"/>
        <v>47093.433333333327</v>
      </c>
    </row>
    <row r="451" spans="1:13" ht="35.25" customHeight="1" thickBot="1" x14ac:dyDescent="0.25">
      <c r="A451" s="11">
        <v>445</v>
      </c>
      <c r="B451" s="23" t="s">
        <v>276</v>
      </c>
      <c r="C451" s="19"/>
      <c r="D451" s="20" t="s">
        <v>309</v>
      </c>
      <c r="E451" s="24">
        <v>1</v>
      </c>
      <c r="F451" s="36">
        <v>28946.766666666663</v>
      </c>
      <c r="G451" s="21">
        <v>36183.46</v>
      </c>
      <c r="H451" s="21">
        <v>37268.959999999999</v>
      </c>
      <c r="I451" s="12">
        <f t="shared" si="24"/>
        <v>34133.062222222223</v>
      </c>
      <c r="J451" s="12">
        <f t="shared" si="25"/>
        <v>4524.1379018197031</v>
      </c>
      <c r="K451" s="12">
        <f t="shared" si="26"/>
        <v>13.254415535194136</v>
      </c>
      <c r="L451" s="12">
        <v>28946.766666666663</v>
      </c>
      <c r="M451" s="12">
        <f t="shared" si="27"/>
        <v>28946.766666666663</v>
      </c>
    </row>
    <row r="452" spans="1:13" ht="35.25" customHeight="1" thickBot="1" x14ac:dyDescent="0.25">
      <c r="A452" s="11">
        <v>446</v>
      </c>
      <c r="B452" s="23" t="s">
        <v>162</v>
      </c>
      <c r="C452" s="19"/>
      <c r="D452" s="20" t="s">
        <v>309</v>
      </c>
      <c r="E452" s="25">
        <v>1</v>
      </c>
      <c r="F452" s="36">
        <v>537.43333333333328</v>
      </c>
      <c r="G452" s="21">
        <v>671.79</v>
      </c>
      <c r="H452" s="21">
        <v>691.95</v>
      </c>
      <c r="I452" s="12">
        <f t="shared" si="24"/>
        <v>633.72444444444443</v>
      </c>
      <c r="J452" s="12">
        <f t="shared" si="25"/>
        <v>83.997559245844428</v>
      </c>
      <c r="K452" s="12">
        <f t="shared" si="26"/>
        <v>13.254587223549667</v>
      </c>
      <c r="L452" s="12">
        <v>537.43333333333328</v>
      </c>
      <c r="M452" s="12">
        <f t="shared" si="27"/>
        <v>537.43333333333328</v>
      </c>
    </row>
    <row r="453" spans="1:13" ht="35.25" customHeight="1" thickBot="1" x14ac:dyDescent="0.25">
      <c r="A453" s="11">
        <v>447</v>
      </c>
      <c r="B453" s="23" t="s">
        <v>22</v>
      </c>
      <c r="C453" s="19"/>
      <c r="D453" s="20" t="s">
        <v>309</v>
      </c>
      <c r="E453" s="25">
        <v>1</v>
      </c>
      <c r="F453" s="36">
        <v>1136.8333333333333</v>
      </c>
      <c r="G453" s="21">
        <v>1421.04</v>
      </c>
      <c r="H453" s="21">
        <v>1463.67</v>
      </c>
      <c r="I453" s="12">
        <f t="shared" si="24"/>
        <v>1340.5144444444443</v>
      </c>
      <c r="J453" s="12">
        <f t="shared" si="25"/>
        <v>177.67618155676632</v>
      </c>
      <c r="K453" s="12">
        <f t="shared" si="26"/>
        <v>13.254328015122693</v>
      </c>
      <c r="L453" s="12">
        <v>1136.8333333333333</v>
      </c>
      <c r="M453" s="12">
        <f t="shared" si="27"/>
        <v>1136.8333333333333</v>
      </c>
    </row>
    <row r="454" spans="1:13" ht="35.25" customHeight="1" thickBot="1" x14ac:dyDescent="0.25">
      <c r="A454" s="11">
        <v>448</v>
      </c>
      <c r="B454" s="23" t="s">
        <v>277</v>
      </c>
      <c r="C454" s="19"/>
      <c r="D454" s="20" t="s">
        <v>309</v>
      </c>
      <c r="E454" s="24">
        <v>1</v>
      </c>
      <c r="F454" s="36">
        <v>231.16666666666666</v>
      </c>
      <c r="G454" s="21">
        <v>288.95999999999998</v>
      </c>
      <c r="H454" s="21">
        <v>297.63</v>
      </c>
      <c r="I454" s="12">
        <f t="shared" si="24"/>
        <v>272.58555555555557</v>
      </c>
      <c r="J454" s="12">
        <f t="shared" si="25"/>
        <v>36.130810848811393</v>
      </c>
      <c r="K454" s="12">
        <f t="shared" si="26"/>
        <v>13.254851591520808</v>
      </c>
      <c r="L454" s="12">
        <v>231.16666666666666</v>
      </c>
      <c r="M454" s="12">
        <f t="shared" si="27"/>
        <v>231.16666666666666</v>
      </c>
    </row>
    <row r="455" spans="1:13" ht="35.25" customHeight="1" thickBot="1" x14ac:dyDescent="0.25">
      <c r="A455" s="11">
        <v>449</v>
      </c>
      <c r="B455" s="23" t="s">
        <v>242</v>
      </c>
      <c r="C455" s="19"/>
      <c r="D455" s="20" t="s">
        <v>309</v>
      </c>
      <c r="E455" s="25">
        <v>1</v>
      </c>
      <c r="F455" s="36">
        <v>321.73333333333335</v>
      </c>
      <c r="G455" s="21">
        <v>402.17</v>
      </c>
      <c r="H455" s="21">
        <v>414.23</v>
      </c>
      <c r="I455" s="12">
        <f t="shared" si="24"/>
        <v>379.37777777777779</v>
      </c>
      <c r="J455" s="12">
        <f t="shared" si="25"/>
        <v>50.284414896481124</v>
      </c>
      <c r="K455" s="12">
        <f t="shared" si="26"/>
        <v>13.254443945300201</v>
      </c>
      <c r="L455" s="12">
        <v>321.73333333333335</v>
      </c>
      <c r="M455" s="12">
        <f t="shared" si="27"/>
        <v>321.73333333333335</v>
      </c>
    </row>
    <row r="456" spans="1:13" ht="35.25" customHeight="1" thickBot="1" x14ac:dyDescent="0.25">
      <c r="A456" s="11">
        <v>450</v>
      </c>
      <c r="B456" s="23" t="s">
        <v>22</v>
      </c>
      <c r="C456" s="19"/>
      <c r="D456" s="20" t="s">
        <v>309</v>
      </c>
      <c r="E456" s="25">
        <v>1</v>
      </c>
      <c r="F456" s="36">
        <v>929.5</v>
      </c>
      <c r="G456" s="21">
        <v>1161.8800000000001</v>
      </c>
      <c r="H456" s="21">
        <v>1196.73</v>
      </c>
      <c r="I456" s="12">
        <f t="shared" ref="I456:I506" si="28">AVERAGE(F456:H456)</f>
        <v>1096.0366666666666</v>
      </c>
      <c r="J456" s="12">
        <f t="shared" ref="J456:J506" si="29">STDEV(F456:H456)</f>
        <v>145.2737988535213</v>
      </c>
      <c r="K456" s="12">
        <f t="shared" ref="K456:K506" si="30">J456/I456*100</f>
        <v>13.254465226545459</v>
      </c>
      <c r="L456" s="12">
        <v>929.5</v>
      </c>
      <c r="M456" s="12">
        <f t="shared" ref="M456:M506" si="31">L456*E456</f>
        <v>929.5</v>
      </c>
    </row>
    <row r="457" spans="1:13" ht="35.25" customHeight="1" thickBot="1" x14ac:dyDescent="0.25">
      <c r="A457" s="11">
        <v>451</v>
      </c>
      <c r="B457" s="23" t="s">
        <v>22</v>
      </c>
      <c r="C457" s="19"/>
      <c r="D457" s="20" t="s">
        <v>309</v>
      </c>
      <c r="E457" s="24">
        <v>1</v>
      </c>
      <c r="F457" s="36">
        <v>240.70000000000002</v>
      </c>
      <c r="G457" s="21">
        <v>300.88</v>
      </c>
      <c r="H457" s="21">
        <v>309.89999999999998</v>
      </c>
      <c r="I457" s="12">
        <f t="shared" si="28"/>
        <v>283.82666666666665</v>
      </c>
      <c r="J457" s="12">
        <f t="shared" si="29"/>
        <v>37.620102782067235</v>
      </c>
      <c r="K457" s="12">
        <f t="shared" si="30"/>
        <v>13.254604728966237</v>
      </c>
      <c r="L457" s="12">
        <v>240.70000000000002</v>
      </c>
      <c r="M457" s="12">
        <f t="shared" si="31"/>
        <v>240.70000000000002</v>
      </c>
    </row>
    <row r="458" spans="1:13" ht="35.25" customHeight="1" thickBot="1" x14ac:dyDescent="0.25">
      <c r="A458" s="11">
        <v>452</v>
      </c>
      <c r="B458" s="23" t="s">
        <v>177</v>
      </c>
      <c r="C458" s="19"/>
      <c r="D458" s="20" t="s">
        <v>309</v>
      </c>
      <c r="E458" s="25">
        <v>1</v>
      </c>
      <c r="F458" s="36">
        <v>3284.1999999999994</v>
      </c>
      <c r="G458" s="21">
        <v>4105.25</v>
      </c>
      <c r="H458" s="21">
        <v>4228.41</v>
      </c>
      <c r="I458" s="12">
        <f t="shared" si="28"/>
        <v>3872.6199999999994</v>
      </c>
      <c r="J458" s="12">
        <f t="shared" si="29"/>
        <v>513.2939398629195</v>
      </c>
      <c r="K458" s="12">
        <f t="shared" si="30"/>
        <v>13.254436011354576</v>
      </c>
      <c r="L458" s="12">
        <v>3284.1999999999994</v>
      </c>
      <c r="M458" s="12">
        <f t="shared" si="31"/>
        <v>3284.1999999999994</v>
      </c>
    </row>
    <row r="459" spans="1:13" ht="35.25" customHeight="1" thickBot="1" x14ac:dyDescent="0.25">
      <c r="A459" s="11">
        <v>453</v>
      </c>
      <c r="B459" s="23" t="s">
        <v>278</v>
      </c>
      <c r="C459" s="19"/>
      <c r="D459" s="20" t="s">
        <v>309</v>
      </c>
      <c r="E459" s="25">
        <v>1</v>
      </c>
      <c r="F459" s="36">
        <v>26885.166666666668</v>
      </c>
      <c r="G459" s="21">
        <v>33606.46</v>
      </c>
      <c r="H459" s="21">
        <v>34614.65</v>
      </c>
      <c r="I459" s="12">
        <f t="shared" si="28"/>
        <v>31702.092222222225</v>
      </c>
      <c r="J459" s="12">
        <f t="shared" si="29"/>
        <v>4201.9270132699985</v>
      </c>
      <c r="K459" s="12">
        <f t="shared" si="30"/>
        <v>13.25441546196933</v>
      </c>
      <c r="L459" s="12">
        <v>26885.166666666668</v>
      </c>
      <c r="M459" s="12">
        <f t="shared" si="31"/>
        <v>26885.166666666668</v>
      </c>
    </row>
    <row r="460" spans="1:13" ht="35.25" customHeight="1" thickBot="1" x14ac:dyDescent="0.25">
      <c r="A460" s="11">
        <v>454</v>
      </c>
      <c r="B460" s="23" t="s">
        <v>96</v>
      </c>
      <c r="C460" s="19"/>
      <c r="D460" s="20" t="s">
        <v>309</v>
      </c>
      <c r="E460" s="24">
        <v>1</v>
      </c>
      <c r="F460" s="36">
        <v>179.96666666666667</v>
      </c>
      <c r="G460" s="21">
        <v>224.96</v>
      </c>
      <c r="H460" s="21">
        <v>231.71</v>
      </c>
      <c r="I460" s="12">
        <f t="shared" si="28"/>
        <v>212.21222222222221</v>
      </c>
      <c r="J460" s="12">
        <f t="shared" si="29"/>
        <v>28.128677800686145</v>
      </c>
      <c r="K460" s="12">
        <f t="shared" si="30"/>
        <v>13.25497537612638</v>
      </c>
      <c r="L460" s="12">
        <v>179.96666666666667</v>
      </c>
      <c r="M460" s="12">
        <f t="shared" si="31"/>
        <v>179.96666666666667</v>
      </c>
    </row>
    <row r="461" spans="1:13" ht="35.25" customHeight="1" thickBot="1" x14ac:dyDescent="0.25">
      <c r="A461" s="11">
        <v>455</v>
      </c>
      <c r="B461" s="23" t="s">
        <v>22</v>
      </c>
      <c r="C461" s="19"/>
      <c r="D461" s="20" t="s">
        <v>309</v>
      </c>
      <c r="E461" s="25">
        <v>1</v>
      </c>
      <c r="F461" s="36">
        <v>672.06666666666661</v>
      </c>
      <c r="G461" s="21">
        <v>840.08</v>
      </c>
      <c r="H461" s="21">
        <v>865.29</v>
      </c>
      <c r="I461" s="12">
        <f t="shared" si="28"/>
        <v>792.47888888888883</v>
      </c>
      <c r="J461" s="12">
        <f t="shared" si="29"/>
        <v>105.03910448195182</v>
      </c>
      <c r="K461" s="12">
        <f t="shared" si="30"/>
        <v>13.25449875759139</v>
      </c>
      <c r="L461" s="12">
        <v>672.06666666666661</v>
      </c>
      <c r="M461" s="12">
        <f t="shared" si="31"/>
        <v>672.06666666666661</v>
      </c>
    </row>
    <row r="462" spans="1:13" ht="35.25" customHeight="1" thickBot="1" x14ac:dyDescent="0.25">
      <c r="A462" s="11">
        <v>456</v>
      </c>
      <c r="B462" s="23" t="s">
        <v>279</v>
      </c>
      <c r="C462" s="19"/>
      <c r="D462" s="20" t="s">
        <v>309</v>
      </c>
      <c r="E462" s="25">
        <v>1</v>
      </c>
      <c r="F462" s="36">
        <v>49161</v>
      </c>
      <c r="G462" s="21">
        <v>61451.25</v>
      </c>
      <c r="H462" s="21">
        <v>63294.79</v>
      </c>
      <c r="I462" s="12">
        <f t="shared" si="28"/>
        <v>57969.013333333336</v>
      </c>
      <c r="J462" s="12">
        <f t="shared" si="29"/>
        <v>7683.4552183918422</v>
      </c>
      <c r="K462" s="12">
        <f t="shared" si="30"/>
        <v>13.254417794228186</v>
      </c>
      <c r="L462" s="12">
        <v>49161</v>
      </c>
      <c r="M462" s="12">
        <f t="shared" si="31"/>
        <v>49161</v>
      </c>
    </row>
    <row r="463" spans="1:13" ht="35.25" customHeight="1" thickBot="1" x14ac:dyDescent="0.25">
      <c r="A463" s="11">
        <v>457</v>
      </c>
      <c r="B463" s="23" t="s">
        <v>280</v>
      </c>
      <c r="C463" s="19"/>
      <c r="D463" s="20" t="s">
        <v>309</v>
      </c>
      <c r="E463" s="24">
        <v>1</v>
      </c>
      <c r="F463" s="36">
        <v>80744.900000000009</v>
      </c>
      <c r="G463" s="21">
        <v>100931.13</v>
      </c>
      <c r="H463" s="21">
        <v>103959.06</v>
      </c>
      <c r="I463" s="12">
        <f t="shared" si="28"/>
        <v>95211.69666666667</v>
      </c>
      <c r="J463" s="12">
        <f t="shared" si="29"/>
        <v>12619.756113619287</v>
      </c>
      <c r="K463" s="12">
        <f t="shared" si="30"/>
        <v>13.254417845110646</v>
      </c>
      <c r="L463" s="12">
        <v>80744.900000000009</v>
      </c>
      <c r="M463" s="12">
        <f t="shared" si="31"/>
        <v>80744.900000000009</v>
      </c>
    </row>
    <row r="464" spans="1:13" ht="35.25" customHeight="1" thickBot="1" x14ac:dyDescent="0.25">
      <c r="A464" s="11">
        <v>458</v>
      </c>
      <c r="B464" s="23" t="s">
        <v>241</v>
      </c>
      <c r="C464" s="19"/>
      <c r="D464" s="20" t="s">
        <v>309</v>
      </c>
      <c r="E464" s="25">
        <v>1</v>
      </c>
      <c r="F464" s="36">
        <v>1373.9666666666665</v>
      </c>
      <c r="G464" s="21">
        <v>1717.46</v>
      </c>
      <c r="H464" s="21">
        <v>1768.98</v>
      </c>
      <c r="I464" s="12">
        <f t="shared" si="28"/>
        <v>1620.1355555555554</v>
      </c>
      <c r="J464" s="12">
        <f t="shared" si="29"/>
        <v>214.73918830198153</v>
      </c>
      <c r="K464" s="12">
        <f t="shared" si="30"/>
        <v>13.254396372305157</v>
      </c>
      <c r="L464" s="12">
        <v>1373.9666666666665</v>
      </c>
      <c r="M464" s="12">
        <f t="shared" si="31"/>
        <v>1373.9666666666665</v>
      </c>
    </row>
    <row r="465" spans="1:13" ht="35.25" customHeight="1" thickBot="1" x14ac:dyDescent="0.25">
      <c r="A465" s="11">
        <v>459</v>
      </c>
      <c r="B465" s="23" t="s">
        <v>181</v>
      </c>
      <c r="C465" s="19"/>
      <c r="D465" s="20" t="s">
        <v>309</v>
      </c>
      <c r="E465" s="25">
        <v>1</v>
      </c>
      <c r="F465" s="36">
        <v>9268.7333333333336</v>
      </c>
      <c r="G465" s="21">
        <v>11585.92</v>
      </c>
      <c r="H465" s="21">
        <v>11933.49</v>
      </c>
      <c r="I465" s="12">
        <f t="shared" si="28"/>
        <v>10929.381111111112</v>
      </c>
      <c r="J465" s="12">
        <f t="shared" si="29"/>
        <v>1448.625040375761</v>
      </c>
      <c r="K465" s="12">
        <f t="shared" si="30"/>
        <v>13.254410525615661</v>
      </c>
      <c r="L465" s="12">
        <v>9268.7333333333336</v>
      </c>
      <c r="M465" s="12">
        <f t="shared" si="31"/>
        <v>9268.7333333333336</v>
      </c>
    </row>
    <row r="466" spans="1:13" ht="35.25" customHeight="1" thickBot="1" x14ac:dyDescent="0.25">
      <c r="A466" s="11">
        <v>460</v>
      </c>
      <c r="B466" s="23" t="s">
        <v>113</v>
      </c>
      <c r="C466" s="19"/>
      <c r="D466" s="20" t="s">
        <v>309</v>
      </c>
      <c r="E466" s="24">
        <v>1</v>
      </c>
      <c r="F466" s="36">
        <v>1563.4333333333334</v>
      </c>
      <c r="G466" s="21">
        <v>1954.29</v>
      </c>
      <c r="H466" s="21">
        <v>2012.92</v>
      </c>
      <c r="I466" s="12">
        <f t="shared" si="28"/>
        <v>1843.5477777777778</v>
      </c>
      <c r="J466" s="12">
        <f t="shared" si="29"/>
        <v>244.35107062342422</v>
      </c>
      <c r="K466" s="12">
        <f t="shared" si="30"/>
        <v>13.254393163488624</v>
      </c>
      <c r="L466" s="12">
        <v>1563.4333333333334</v>
      </c>
      <c r="M466" s="12">
        <f t="shared" si="31"/>
        <v>1563.4333333333334</v>
      </c>
    </row>
    <row r="467" spans="1:13" ht="35.25" customHeight="1" thickBot="1" x14ac:dyDescent="0.25">
      <c r="A467" s="11">
        <v>461</v>
      </c>
      <c r="B467" s="23" t="s">
        <v>281</v>
      </c>
      <c r="C467" s="19"/>
      <c r="D467" s="20" t="s">
        <v>309</v>
      </c>
      <c r="E467" s="25">
        <v>1</v>
      </c>
      <c r="F467" s="36">
        <v>121030.39999999998</v>
      </c>
      <c r="G467" s="21">
        <v>151288</v>
      </c>
      <c r="H467" s="21">
        <v>155826.64000000001</v>
      </c>
      <c r="I467" s="12">
        <f t="shared" si="28"/>
        <v>142715.01333333334</v>
      </c>
      <c r="J467" s="12">
        <f t="shared" si="29"/>
        <v>18916.042261121522</v>
      </c>
      <c r="K467" s="12">
        <f t="shared" si="30"/>
        <v>13.254416490113854</v>
      </c>
      <c r="L467" s="12">
        <v>121030.39999999998</v>
      </c>
      <c r="M467" s="12">
        <f t="shared" si="31"/>
        <v>121030.39999999998</v>
      </c>
    </row>
    <row r="468" spans="1:13" ht="35.25" customHeight="1" thickBot="1" x14ac:dyDescent="0.25">
      <c r="A468" s="11">
        <v>462</v>
      </c>
      <c r="B468" s="23" t="s">
        <v>282</v>
      </c>
      <c r="C468" s="19"/>
      <c r="D468" s="20" t="s">
        <v>309</v>
      </c>
      <c r="E468" s="25">
        <v>1</v>
      </c>
      <c r="F468" s="36">
        <v>1563.4333333333334</v>
      </c>
      <c r="G468" s="21">
        <v>1954.29</v>
      </c>
      <c r="H468" s="21">
        <v>2012.92</v>
      </c>
      <c r="I468" s="12">
        <f t="shared" si="28"/>
        <v>1843.5477777777778</v>
      </c>
      <c r="J468" s="12">
        <f t="shared" si="29"/>
        <v>244.35107062342422</v>
      </c>
      <c r="K468" s="12">
        <f t="shared" si="30"/>
        <v>13.254393163488624</v>
      </c>
      <c r="L468" s="12">
        <v>1563.4333333333334</v>
      </c>
      <c r="M468" s="12">
        <f t="shared" si="31"/>
        <v>1563.4333333333334</v>
      </c>
    </row>
    <row r="469" spans="1:13" ht="35.25" customHeight="1" thickBot="1" x14ac:dyDescent="0.25">
      <c r="A469" s="11">
        <v>463</v>
      </c>
      <c r="B469" s="23" t="s">
        <v>283</v>
      </c>
      <c r="C469" s="19"/>
      <c r="D469" s="20" t="s">
        <v>309</v>
      </c>
      <c r="E469" s="24">
        <v>1</v>
      </c>
      <c r="F469" s="36">
        <v>819.83333333333337</v>
      </c>
      <c r="G469" s="21">
        <v>1024.79</v>
      </c>
      <c r="H469" s="21">
        <v>1055.54</v>
      </c>
      <c r="I469" s="12">
        <f t="shared" si="28"/>
        <v>966.7211111111111</v>
      </c>
      <c r="J469" s="12">
        <f t="shared" si="29"/>
        <v>128.13432432556885</v>
      </c>
      <c r="K469" s="12">
        <f t="shared" si="30"/>
        <v>13.25452841081502</v>
      </c>
      <c r="L469" s="12">
        <v>819.83333333333337</v>
      </c>
      <c r="M469" s="12">
        <f t="shared" si="31"/>
        <v>819.83333333333337</v>
      </c>
    </row>
    <row r="470" spans="1:13" ht="35.25" customHeight="1" thickBot="1" x14ac:dyDescent="0.25">
      <c r="A470" s="11">
        <v>464</v>
      </c>
      <c r="B470" s="23" t="s">
        <v>207</v>
      </c>
      <c r="C470" s="19"/>
      <c r="D470" s="20" t="s">
        <v>309</v>
      </c>
      <c r="E470" s="25">
        <v>1</v>
      </c>
      <c r="F470" s="36">
        <v>504.33333333333331</v>
      </c>
      <c r="G470" s="21">
        <v>630.41999999999996</v>
      </c>
      <c r="H470" s="21">
        <v>649.33000000000004</v>
      </c>
      <c r="I470" s="12">
        <f t="shared" si="28"/>
        <v>594.69444444444446</v>
      </c>
      <c r="J470" s="12">
        <f t="shared" si="29"/>
        <v>78.824138599326247</v>
      </c>
      <c r="K470" s="12">
        <f t="shared" si="30"/>
        <v>13.254561117173827</v>
      </c>
      <c r="L470" s="12">
        <v>504.33333333333331</v>
      </c>
      <c r="M470" s="12">
        <f t="shared" si="31"/>
        <v>504.33333333333331</v>
      </c>
    </row>
    <row r="471" spans="1:13" ht="35.25" customHeight="1" thickBot="1" x14ac:dyDescent="0.25">
      <c r="A471" s="11">
        <v>465</v>
      </c>
      <c r="B471" s="23" t="s">
        <v>259</v>
      </c>
      <c r="C471" s="19"/>
      <c r="D471" s="20" t="s">
        <v>309</v>
      </c>
      <c r="E471" s="25">
        <v>1</v>
      </c>
      <c r="F471" s="36">
        <v>131457.5</v>
      </c>
      <c r="G471" s="21">
        <v>164321.88</v>
      </c>
      <c r="H471" s="21">
        <v>169251.53</v>
      </c>
      <c r="I471" s="12">
        <f t="shared" si="28"/>
        <v>155010.30333333334</v>
      </c>
      <c r="J471" s="12">
        <f t="shared" si="29"/>
        <v>20545.711740522136</v>
      </c>
      <c r="K471" s="12">
        <f t="shared" si="30"/>
        <v>13.254416834693075</v>
      </c>
      <c r="L471" s="12">
        <v>131457.5</v>
      </c>
      <c r="M471" s="12">
        <f t="shared" si="31"/>
        <v>131457.5</v>
      </c>
    </row>
    <row r="472" spans="1:13" ht="35.25" customHeight="1" thickBot="1" x14ac:dyDescent="0.25">
      <c r="A472" s="11">
        <v>466</v>
      </c>
      <c r="B472" s="23" t="s">
        <v>284</v>
      </c>
      <c r="C472" s="19"/>
      <c r="D472" s="20" t="s">
        <v>309</v>
      </c>
      <c r="E472" s="24">
        <v>1</v>
      </c>
      <c r="F472" s="36">
        <v>10652.266666666665</v>
      </c>
      <c r="G472" s="21">
        <v>13315.33</v>
      </c>
      <c r="H472" s="21">
        <v>13714.79</v>
      </c>
      <c r="I472" s="12">
        <f t="shared" si="28"/>
        <v>12560.795555555555</v>
      </c>
      <c r="J472" s="12">
        <f t="shared" si="29"/>
        <v>1664.8585413459573</v>
      </c>
      <c r="K472" s="12">
        <f t="shared" si="30"/>
        <v>13.254403624216316</v>
      </c>
      <c r="L472" s="12">
        <v>10652.266666666665</v>
      </c>
      <c r="M472" s="12">
        <f t="shared" si="31"/>
        <v>10652.266666666665</v>
      </c>
    </row>
    <row r="473" spans="1:13" ht="35.25" customHeight="1" thickBot="1" x14ac:dyDescent="0.25">
      <c r="A473" s="11">
        <v>467</v>
      </c>
      <c r="B473" s="23" t="s">
        <v>236</v>
      </c>
      <c r="C473" s="19"/>
      <c r="D473" s="20" t="s">
        <v>309</v>
      </c>
      <c r="E473" s="25">
        <v>1</v>
      </c>
      <c r="F473" s="36">
        <v>172.76666666666665</v>
      </c>
      <c r="G473" s="21">
        <v>215.96</v>
      </c>
      <c r="H473" s="21">
        <v>222.44</v>
      </c>
      <c r="I473" s="12">
        <f t="shared" si="28"/>
        <v>203.72222222222226</v>
      </c>
      <c r="J473" s="12">
        <f t="shared" si="29"/>
        <v>27.00337784083305</v>
      </c>
      <c r="K473" s="12">
        <f t="shared" si="30"/>
        <v>13.254998667439184</v>
      </c>
      <c r="L473" s="12">
        <v>172.76666666666665</v>
      </c>
      <c r="M473" s="12">
        <f t="shared" si="31"/>
        <v>172.76666666666665</v>
      </c>
    </row>
    <row r="474" spans="1:13" ht="35.25" customHeight="1" thickBot="1" x14ac:dyDescent="0.25">
      <c r="A474" s="11">
        <v>468</v>
      </c>
      <c r="B474" s="23" t="s">
        <v>285</v>
      </c>
      <c r="C474" s="19"/>
      <c r="D474" s="20" t="s">
        <v>309</v>
      </c>
      <c r="E474" s="25">
        <v>1</v>
      </c>
      <c r="F474" s="36">
        <v>13794.699999999999</v>
      </c>
      <c r="G474" s="21">
        <v>17243.38</v>
      </c>
      <c r="H474" s="21">
        <v>17760.68</v>
      </c>
      <c r="I474" s="12">
        <f t="shared" si="28"/>
        <v>16266.253333333334</v>
      </c>
      <c r="J474" s="12">
        <f t="shared" si="29"/>
        <v>2155.9990102347747</v>
      </c>
      <c r="K474" s="12">
        <f t="shared" si="30"/>
        <v>13.254429068903233</v>
      </c>
      <c r="L474" s="12">
        <v>13794.699999999999</v>
      </c>
      <c r="M474" s="12">
        <f t="shared" si="31"/>
        <v>13794.699999999999</v>
      </c>
    </row>
    <row r="475" spans="1:13" ht="35.25" customHeight="1" thickBot="1" x14ac:dyDescent="0.25">
      <c r="A475" s="11">
        <v>469</v>
      </c>
      <c r="B475" s="23" t="s">
        <v>286</v>
      </c>
      <c r="C475" s="19"/>
      <c r="D475" s="20" t="s">
        <v>309</v>
      </c>
      <c r="E475" s="24">
        <v>1</v>
      </c>
      <c r="F475" s="36">
        <v>47309.166666666664</v>
      </c>
      <c r="G475" s="21">
        <v>59136.46</v>
      </c>
      <c r="H475" s="21">
        <v>60910.55</v>
      </c>
      <c r="I475" s="12">
        <f t="shared" si="28"/>
        <v>55785.392222222225</v>
      </c>
      <c r="J475" s="12">
        <f t="shared" si="29"/>
        <v>7394.0278998334306</v>
      </c>
      <c r="K475" s="12">
        <f t="shared" si="30"/>
        <v>13.25441590583279</v>
      </c>
      <c r="L475" s="12">
        <v>47309.166666666664</v>
      </c>
      <c r="M475" s="12">
        <f t="shared" si="31"/>
        <v>47309.166666666664</v>
      </c>
    </row>
    <row r="476" spans="1:13" ht="35.25" customHeight="1" thickBot="1" x14ac:dyDescent="0.25">
      <c r="A476" s="11">
        <v>470</v>
      </c>
      <c r="B476" s="23" t="s">
        <v>287</v>
      </c>
      <c r="C476" s="19"/>
      <c r="D476" s="20" t="s">
        <v>309</v>
      </c>
      <c r="E476" s="25">
        <v>1</v>
      </c>
      <c r="F476" s="36">
        <v>4789.3666666666668</v>
      </c>
      <c r="G476" s="21">
        <v>5986.71</v>
      </c>
      <c r="H476" s="21">
        <v>6166.31</v>
      </c>
      <c r="I476" s="12">
        <f t="shared" si="28"/>
        <v>5647.4622222222233</v>
      </c>
      <c r="J476" s="12">
        <f t="shared" si="29"/>
        <v>748.5385940939434</v>
      </c>
      <c r="K476" s="12">
        <f t="shared" si="30"/>
        <v>13.254424104839794</v>
      </c>
      <c r="L476" s="12">
        <v>4789.3666666666668</v>
      </c>
      <c r="M476" s="12">
        <f t="shared" si="31"/>
        <v>4789.3666666666668</v>
      </c>
    </row>
    <row r="477" spans="1:13" ht="35.25" customHeight="1" thickBot="1" x14ac:dyDescent="0.25">
      <c r="A477" s="11">
        <v>471</v>
      </c>
      <c r="B477" s="23" t="s">
        <v>288</v>
      </c>
      <c r="C477" s="19"/>
      <c r="D477" s="20" t="s">
        <v>309</v>
      </c>
      <c r="E477" s="25">
        <v>1</v>
      </c>
      <c r="F477" s="36">
        <v>417.06666666666666</v>
      </c>
      <c r="G477" s="21">
        <v>521.33000000000004</v>
      </c>
      <c r="H477" s="21">
        <v>536.97</v>
      </c>
      <c r="I477" s="12">
        <f t="shared" si="28"/>
        <v>491.78888888888895</v>
      </c>
      <c r="J477" s="12">
        <f t="shared" si="29"/>
        <v>65.18213152674862</v>
      </c>
      <c r="K477" s="12">
        <f t="shared" si="30"/>
        <v>13.254087881899132</v>
      </c>
      <c r="L477" s="12">
        <v>417.06666666666666</v>
      </c>
      <c r="M477" s="12">
        <f t="shared" si="31"/>
        <v>417.06666666666666</v>
      </c>
    </row>
    <row r="478" spans="1:13" ht="35.25" customHeight="1" thickBot="1" x14ac:dyDescent="0.25">
      <c r="A478" s="11">
        <v>472</v>
      </c>
      <c r="B478" s="23" t="s">
        <v>273</v>
      </c>
      <c r="C478" s="19"/>
      <c r="D478" s="20" t="s">
        <v>309</v>
      </c>
      <c r="E478" s="24">
        <v>1</v>
      </c>
      <c r="F478" s="36">
        <v>100386</v>
      </c>
      <c r="G478" s="21">
        <v>125482.5</v>
      </c>
      <c r="H478" s="21">
        <v>129246.98</v>
      </c>
      <c r="I478" s="12">
        <f t="shared" si="28"/>
        <v>118371.82666666666</v>
      </c>
      <c r="J478" s="12">
        <f t="shared" si="29"/>
        <v>15689.4964253202</v>
      </c>
      <c r="K478" s="12">
        <f t="shared" si="30"/>
        <v>13.25441776741487</v>
      </c>
      <c r="L478" s="12">
        <v>100386</v>
      </c>
      <c r="M478" s="12">
        <f t="shared" si="31"/>
        <v>100386</v>
      </c>
    </row>
    <row r="479" spans="1:13" ht="35.25" customHeight="1" thickBot="1" x14ac:dyDescent="0.25">
      <c r="A479" s="11">
        <v>473</v>
      </c>
      <c r="B479" s="23" t="s">
        <v>289</v>
      </c>
      <c r="C479" s="19"/>
      <c r="D479" s="20" t="s">
        <v>309</v>
      </c>
      <c r="E479" s="25">
        <v>1</v>
      </c>
      <c r="F479" s="36">
        <v>294609.76666666666</v>
      </c>
      <c r="G479" s="21">
        <v>368262.21</v>
      </c>
      <c r="H479" s="21">
        <v>379310.07</v>
      </c>
      <c r="I479" s="12">
        <f t="shared" si="28"/>
        <v>347394.01555555552</v>
      </c>
      <c r="J479" s="12">
        <f t="shared" si="29"/>
        <v>46045.048601538561</v>
      </c>
      <c r="K479" s="12">
        <f t="shared" si="30"/>
        <v>13.254416178673347</v>
      </c>
      <c r="L479" s="12">
        <v>294609.76666666666</v>
      </c>
      <c r="M479" s="12">
        <f t="shared" si="31"/>
        <v>294609.76666666666</v>
      </c>
    </row>
    <row r="480" spans="1:13" ht="35.25" customHeight="1" thickBot="1" x14ac:dyDescent="0.25">
      <c r="A480" s="11">
        <v>474</v>
      </c>
      <c r="B480" s="23" t="s">
        <v>290</v>
      </c>
      <c r="C480" s="19"/>
      <c r="D480" s="20" t="s">
        <v>309</v>
      </c>
      <c r="E480" s="25">
        <v>1</v>
      </c>
      <c r="F480" s="36">
        <v>2464.4</v>
      </c>
      <c r="G480" s="21">
        <v>3080.5</v>
      </c>
      <c r="H480" s="21">
        <v>3172.92</v>
      </c>
      <c r="I480" s="12">
        <f t="shared" si="28"/>
        <v>2905.94</v>
      </c>
      <c r="J480" s="12">
        <f t="shared" si="29"/>
        <v>385.16690252408995</v>
      </c>
      <c r="K480" s="12">
        <f t="shared" si="30"/>
        <v>13.254468520481838</v>
      </c>
      <c r="L480" s="12">
        <v>2464.4</v>
      </c>
      <c r="M480" s="12">
        <f t="shared" si="31"/>
        <v>2464.4</v>
      </c>
    </row>
    <row r="481" spans="1:13" ht="35.25" customHeight="1" thickBot="1" x14ac:dyDescent="0.25">
      <c r="A481" s="11">
        <v>475</v>
      </c>
      <c r="B481" s="23" t="s">
        <v>291</v>
      </c>
      <c r="C481" s="19"/>
      <c r="D481" s="20" t="s">
        <v>309</v>
      </c>
      <c r="E481" s="24">
        <v>1</v>
      </c>
      <c r="F481" s="36">
        <v>1378.7333333333336</v>
      </c>
      <c r="G481" s="21">
        <v>1723.42</v>
      </c>
      <c r="H481" s="21">
        <v>1775.12</v>
      </c>
      <c r="I481" s="12">
        <f t="shared" si="28"/>
        <v>1625.7577777777778</v>
      </c>
      <c r="J481" s="12">
        <f t="shared" si="29"/>
        <v>215.48556706845611</v>
      </c>
      <c r="K481" s="12">
        <f t="shared" si="30"/>
        <v>13.254469393527973</v>
      </c>
      <c r="L481" s="12">
        <v>1378.7333333333336</v>
      </c>
      <c r="M481" s="12">
        <f t="shared" si="31"/>
        <v>1378.7333333333336</v>
      </c>
    </row>
    <row r="482" spans="1:13" ht="35.25" customHeight="1" thickBot="1" x14ac:dyDescent="0.25">
      <c r="A482" s="11">
        <v>476</v>
      </c>
      <c r="B482" s="23" t="s">
        <v>252</v>
      </c>
      <c r="C482" s="19"/>
      <c r="D482" s="20" t="s">
        <v>309</v>
      </c>
      <c r="E482" s="25">
        <v>1</v>
      </c>
      <c r="F482" s="36">
        <v>3647.6666666666665</v>
      </c>
      <c r="G482" s="21">
        <v>4559.58</v>
      </c>
      <c r="H482" s="21">
        <v>4696.37</v>
      </c>
      <c r="I482" s="12">
        <f t="shared" si="28"/>
        <v>4301.2055555555553</v>
      </c>
      <c r="J482" s="12">
        <f t="shared" si="29"/>
        <v>570.09883835401513</v>
      </c>
      <c r="K482" s="12">
        <f t="shared" si="30"/>
        <v>13.254396493970388</v>
      </c>
      <c r="L482" s="12">
        <v>3647.6666666666665</v>
      </c>
      <c r="M482" s="12">
        <f t="shared" si="31"/>
        <v>3647.6666666666665</v>
      </c>
    </row>
    <row r="483" spans="1:13" ht="35.25" customHeight="1" thickBot="1" x14ac:dyDescent="0.25">
      <c r="A483" s="11">
        <v>477</v>
      </c>
      <c r="B483" s="23" t="s">
        <v>178</v>
      </c>
      <c r="C483" s="19"/>
      <c r="D483" s="20" t="s">
        <v>309</v>
      </c>
      <c r="E483" s="25">
        <v>1</v>
      </c>
      <c r="F483" s="36">
        <v>14534.733333333332</v>
      </c>
      <c r="G483" s="21">
        <v>18168.419999999998</v>
      </c>
      <c r="H483" s="21">
        <v>18713.47</v>
      </c>
      <c r="I483" s="12">
        <f t="shared" si="28"/>
        <v>17138.874444444442</v>
      </c>
      <c r="J483" s="12">
        <f t="shared" si="29"/>
        <v>2271.6586606617029</v>
      </c>
      <c r="K483" s="12">
        <f t="shared" si="30"/>
        <v>13.254421508397595</v>
      </c>
      <c r="L483" s="12">
        <v>14534.733333333332</v>
      </c>
      <c r="M483" s="12">
        <f t="shared" si="31"/>
        <v>14534.733333333332</v>
      </c>
    </row>
    <row r="484" spans="1:13" ht="35.25" customHeight="1" thickBot="1" x14ac:dyDescent="0.25">
      <c r="A484" s="11">
        <v>478</v>
      </c>
      <c r="B484" s="23" t="s">
        <v>188</v>
      </c>
      <c r="C484" s="19"/>
      <c r="D484" s="20" t="s">
        <v>309</v>
      </c>
      <c r="E484" s="24">
        <v>1</v>
      </c>
      <c r="F484" s="36">
        <v>49678.166666666664</v>
      </c>
      <c r="G484" s="21">
        <v>62097.71</v>
      </c>
      <c r="H484" s="21">
        <v>63960.639999999999</v>
      </c>
      <c r="I484" s="12">
        <f t="shared" si="28"/>
        <v>58578.838888888888</v>
      </c>
      <c r="J484" s="12">
        <f t="shared" si="29"/>
        <v>7764.2837114446393</v>
      </c>
      <c r="K484" s="12">
        <f t="shared" si="30"/>
        <v>13.254417224233089</v>
      </c>
      <c r="L484" s="12">
        <v>49678.166666666664</v>
      </c>
      <c r="M484" s="12">
        <f t="shared" si="31"/>
        <v>49678.166666666664</v>
      </c>
    </row>
    <row r="485" spans="1:13" ht="35.25" customHeight="1" thickBot="1" x14ac:dyDescent="0.25">
      <c r="A485" s="11">
        <v>479</v>
      </c>
      <c r="B485" s="23" t="s">
        <v>292</v>
      </c>
      <c r="C485" s="19"/>
      <c r="D485" s="20" t="s">
        <v>309</v>
      </c>
      <c r="E485" s="25">
        <v>1</v>
      </c>
      <c r="F485" s="36">
        <v>42623.5</v>
      </c>
      <c r="G485" s="21">
        <v>53279.38</v>
      </c>
      <c r="H485" s="21">
        <v>54877.760000000002</v>
      </c>
      <c r="I485" s="12">
        <f t="shared" si="28"/>
        <v>50260.21333333334</v>
      </c>
      <c r="J485" s="12">
        <f t="shared" si="29"/>
        <v>6661.7000501172806</v>
      </c>
      <c r="K485" s="12">
        <f t="shared" si="30"/>
        <v>13.254420561122329</v>
      </c>
      <c r="L485" s="12">
        <v>42623.5</v>
      </c>
      <c r="M485" s="12">
        <f t="shared" si="31"/>
        <v>42623.5</v>
      </c>
    </row>
    <row r="486" spans="1:13" ht="35.25" customHeight="1" thickBot="1" x14ac:dyDescent="0.25">
      <c r="A486" s="11">
        <v>480</v>
      </c>
      <c r="B486" s="23" t="s">
        <v>118</v>
      </c>
      <c r="C486" s="19"/>
      <c r="D486" s="20" t="s">
        <v>309</v>
      </c>
      <c r="E486" s="25">
        <v>1</v>
      </c>
      <c r="F486" s="36">
        <v>87121.5</v>
      </c>
      <c r="G486" s="21">
        <v>108901.88</v>
      </c>
      <c r="H486" s="21">
        <v>112168.93</v>
      </c>
      <c r="I486" s="12">
        <f t="shared" si="28"/>
        <v>102730.77</v>
      </c>
      <c r="J486" s="12">
        <f t="shared" si="29"/>
        <v>13616.364653434533</v>
      </c>
      <c r="K486" s="12">
        <f t="shared" si="30"/>
        <v>13.254417010049213</v>
      </c>
      <c r="L486" s="12">
        <v>87121.5</v>
      </c>
      <c r="M486" s="12">
        <f t="shared" si="31"/>
        <v>87121.5</v>
      </c>
    </row>
    <row r="487" spans="1:13" ht="35.25" customHeight="1" thickBot="1" x14ac:dyDescent="0.25">
      <c r="A487" s="11">
        <v>481</v>
      </c>
      <c r="B487" s="23" t="s">
        <v>293</v>
      </c>
      <c r="C487" s="19"/>
      <c r="D487" s="20" t="s">
        <v>309</v>
      </c>
      <c r="E487" s="24">
        <v>1</v>
      </c>
      <c r="F487" s="36">
        <v>12880.666666666666</v>
      </c>
      <c r="G487" s="21">
        <v>16100.83</v>
      </c>
      <c r="H487" s="21">
        <v>16583.86</v>
      </c>
      <c r="I487" s="12">
        <f t="shared" si="28"/>
        <v>15188.452222222222</v>
      </c>
      <c r="J487" s="12">
        <f t="shared" si="29"/>
        <v>2013.1406118421501</v>
      </c>
      <c r="K487" s="12">
        <f t="shared" si="30"/>
        <v>13.254415804769918</v>
      </c>
      <c r="L487" s="12">
        <v>12880.666666666666</v>
      </c>
      <c r="M487" s="12">
        <f t="shared" si="31"/>
        <v>12880.666666666666</v>
      </c>
    </row>
    <row r="488" spans="1:13" ht="35.25" customHeight="1" thickBot="1" x14ac:dyDescent="0.25">
      <c r="A488" s="11">
        <v>482</v>
      </c>
      <c r="B488" s="23" t="s">
        <v>294</v>
      </c>
      <c r="C488" s="19"/>
      <c r="D488" s="20" t="s">
        <v>309</v>
      </c>
      <c r="E488" s="25">
        <v>1</v>
      </c>
      <c r="F488" s="36">
        <v>5009.9333333333334</v>
      </c>
      <c r="G488" s="21">
        <v>6262.42</v>
      </c>
      <c r="H488" s="21">
        <v>6450.29</v>
      </c>
      <c r="I488" s="12">
        <f t="shared" si="28"/>
        <v>5907.5477777777778</v>
      </c>
      <c r="J488" s="12">
        <f t="shared" si="29"/>
        <v>783.01184689727279</v>
      </c>
      <c r="K488" s="12">
        <f t="shared" si="30"/>
        <v>13.254431049084392</v>
      </c>
      <c r="L488" s="12">
        <v>5009.9333333333334</v>
      </c>
      <c r="M488" s="12">
        <f t="shared" si="31"/>
        <v>5009.9333333333334</v>
      </c>
    </row>
    <row r="489" spans="1:13" ht="35.25" customHeight="1" thickBot="1" x14ac:dyDescent="0.25">
      <c r="A489" s="11">
        <v>483</v>
      </c>
      <c r="B489" s="23" t="s">
        <v>295</v>
      </c>
      <c r="C489" s="19"/>
      <c r="D489" s="20" t="s">
        <v>309</v>
      </c>
      <c r="E489" s="25">
        <v>1</v>
      </c>
      <c r="F489" s="36">
        <v>747.13333333333333</v>
      </c>
      <c r="G489" s="21">
        <v>933.92</v>
      </c>
      <c r="H489" s="21">
        <v>961.93</v>
      </c>
      <c r="I489" s="12">
        <f t="shared" si="28"/>
        <v>880.99444444444441</v>
      </c>
      <c r="J489" s="12">
        <f t="shared" si="29"/>
        <v>116.77002109242835</v>
      </c>
      <c r="K489" s="12">
        <f t="shared" si="30"/>
        <v>13.254342502246264</v>
      </c>
      <c r="L489" s="12">
        <v>747.13333333333333</v>
      </c>
      <c r="M489" s="12">
        <f t="shared" si="31"/>
        <v>747.13333333333333</v>
      </c>
    </row>
    <row r="490" spans="1:13" ht="35.25" customHeight="1" thickBot="1" x14ac:dyDescent="0.25">
      <c r="A490" s="11">
        <v>484</v>
      </c>
      <c r="B490" s="23" t="s">
        <v>296</v>
      </c>
      <c r="C490" s="19"/>
      <c r="D490" s="20" t="s">
        <v>309</v>
      </c>
      <c r="E490" s="24">
        <v>1</v>
      </c>
      <c r="F490" s="36">
        <v>2464.4</v>
      </c>
      <c r="G490" s="21">
        <v>3080.5</v>
      </c>
      <c r="H490" s="21">
        <v>3172.92</v>
      </c>
      <c r="I490" s="12">
        <f t="shared" si="28"/>
        <v>2905.94</v>
      </c>
      <c r="J490" s="12">
        <f t="shared" si="29"/>
        <v>385.16690252408995</v>
      </c>
      <c r="K490" s="12">
        <f t="shared" si="30"/>
        <v>13.254468520481838</v>
      </c>
      <c r="L490" s="12">
        <v>2464.4</v>
      </c>
      <c r="M490" s="12">
        <f t="shared" si="31"/>
        <v>2464.4</v>
      </c>
    </row>
    <row r="491" spans="1:13" ht="35.25" customHeight="1" thickBot="1" x14ac:dyDescent="0.25">
      <c r="A491" s="11">
        <v>485</v>
      </c>
      <c r="B491" s="23" t="s">
        <v>297</v>
      </c>
      <c r="C491" s="19"/>
      <c r="D491" s="20" t="s">
        <v>309</v>
      </c>
      <c r="E491" s="25">
        <v>1</v>
      </c>
      <c r="F491" s="36">
        <v>17580.633333333335</v>
      </c>
      <c r="G491" s="21">
        <v>21975.79</v>
      </c>
      <c r="H491" s="21">
        <v>22635.07</v>
      </c>
      <c r="I491" s="12">
        <f t="shared" si="28"/>
        <v>20730.497777777779</v>
      </c>
      <c r="J491" s="12">
        <f t="shared" si="29"/>
        <v>2747.707597867985</v>
      </c>
      <c r="K491" s="12">
        <f t="shared" si="30"/>
        <v>13.254421709127564</v>
      </c>
      <c r="L491" s="12">
        <v>17580.633333333335</v>
      </c>
      <c r="M491" s="12">
        <f t="shared" si="31"/>
        <v>17580.633333333335</v>
      </c>
    </row>
    <row r="492" spans="1:13" ht="35.25" customHeight="1" thickBot="1" x14ac:dyDescent="0.25">
      <c r="A492" s="11">
        <v>486</v>
      </c>
      <c r="B492" s="23" t="s">
        <v>298</v>
      </c>
      <c r="C492" s="19"/>
      <c r="D492" s="20" t="s">
        <v>309</v>
      </c>
      <c r="E492" s="25">
        <v>1</v>
      </c>
      <c r="F492" s="36">
        <v>66049.266666666663</v>
      </c>
      <c r="G492" s="21">
        <v>82561.58</v>
      </c>
      <c r="H492" s="21">
        <v>85038.43</v>
      </c>
      <c r="I492" s="12">
        <f t="shared" si="28"/>
        <v>77883.092222222229</v>
      </c>
      <c r="J492" s="12">
        <f t="shared" si="29"/>
        <v>10322.948558435863</v>
      </c>
      <c r="K492" s="12">
        <f t="shared" si="30"/>
        <v>13.254415385795937</v>
      </c>
      <c r="L492" s="12">
        <v>66049.266666666663</v>
      </c>
      <c r="M492" s="12">
        <f t="shared" si="31"/>
        <v>66049.266666666663</v>
      </c>
    </row>
    <row r="493" spans="1:13" ht="35.25" customHeight="1" thickBot="1" x14ac:dyDescent="0.25">
      <c r="A493" s="11">
        <v>487</v>
      </c>
      <c r="B493" s="23" t="s">
        <v>22</v>
      </c>
      <c r="C493" s="19"/>
      <c r="D493" s="20" t="s">
        <v>309</v>
      </c>
      <c r="E493" s="24">
        <v>1</v>
      </c>
      <c r="F493" s="36">
        <v>545.73333333333323</v>
      </c>
      <c r="G493" s="21">
        <v>682.17</v>
      </c>
      <c r="H493" s="21">
        <v>702.63</v>
      </c>
      <c r="I493" s="12">
        <f t="shared" si="28"/>
        <v>643.51111111111106</v>
      </c>
      <c r="J493" s="12">
        <f t="shared" si="29"/>
        <v>85.293746959377529</v>
      </c>
      <c r="K493" s="12">
        <f t="shared" si="30"/>
        <v>13.254432672049138</v>
      </c>
      <c r="L493" s="12">
        <v>545.73333333333323</v>
      </c>
      <c r="M493" s="12">
        <f t="shared" si="31"/>
        <v>545.73333333333323</v>
      </c>
    </row>
    <row r="494" spans="1:13" ht="35.25" customHeight="1" thickBot="1" x14ac:dyDescent="0.25">
      <c r="A494" s="11">
        <v>488</v>
      </c>
      <c r="B494" s="23" t="s">
        <v>109</v>
      </c>
      <c r="C494" s="19"/>
      <c r="D494" s="20" t="s">
        <v>309</v>
      </c>
      <c r="E494" s="25">
        <v>1</v>
      </c>
      <c r="F494" s="36">
        <v>172.76666666666665</v>
      </c>
      <c r="G494" s="21">
        <v>215.96</v>
      </c>
      <c r="H494" s="21">
        <v>222.44</v>
      </c>
      <c r="I494" s="12">
        <f t="shared" si="28"/>
        <v>203.72222222222226</v>
      </c>
      <c r="J494" s="12">
        <f t="shared" si="29"/>
        <v>27.00337784083305</v>
      </c>
      <c r="K494" s="12">
        <f t="shared" si="30"/>
        <v>13.254998667439184</v>
      </c>
      <c r="L494" s="12">
        <v>172.76666666666665</v>
      </c>
      <c r="M494" s="12">
        <f t="shared" si="31"/>
        <v>172.76666666666665</v>
      </c>
    </row>
    <row r="495" spans="1:13" ht="35.25" customHeight="1" thickBot="1" x14ac:dyDescent="0.25">
      <c r="A495" s="11">
        <v>489</v>
      </c>
      <c r="B495" s="23" t="s">
        <v>299</v>
      </c>
      <c r="C495" s="19"/>
      <c r="D495" s="20" t="s">
        <v>309</v>
      </c>
      <c r="E495" s="25">
        <v>1</v>
      </c>
      <c r="F495" s="36">
        <v>83801.533333333326</v>
      </c>
      <c r="G495" s="21">
        <v>104751.92</v>
      </c>
      <c r="H495" s="21">
        <v>107894.47</v>
      </c>
      <c r="I495" s="12">
        <f t="shared" si="28"/>
        <v>98815.974444444451</v>
      </c>
      <c r="J495" s="12">
        <f t="shared" si="29"/>
        <v>13097.480159744277</v>
      </c>
      <c r="K495" s="12">
        <f t="shared" si="30"/>
        <v>13.254415830416002</v>
      </c>
      <c r="L495" s="12">
        <v>83801.533333333326</v>
      </c>
      <c r="M495" s="12">
        <f t="shared" si="31"/>
        <v>83801.533333333326</v>
      </c>
    </row>
    <row r="496" spans="1:13" ht="35.25" customHeight="1" thickBot="1" x14ac:dyDescent="0.25">
      <c r="A496" s="11">
        <v>490</v>
      </c>
      <c r="B496" s="23" t="s">
        <v>300</v>
      </c>
      <c r="C496" s="19"/>
      <c r="D496" s="20" t="s">
        <v>309</v>
      </c>
      <c r="E496" s="24">
        <v>1</v>
      </c>
      <c r="F496" s="36">
        <v>52910</v>
      </c>
      <c r="G496" s="21">
        <v>66137.5</v>
      </c>
      <c r="H496" s="21">
        <v>68121.63</v>
      </c>
      <c r="I496" s="12">
        <f t="shared" si="28"/>
        <v>62389.71</v>
      </c>
      <c r="J496" s="12">
        <f t="shared" si="29"/>
        <v>8269.3935223388471</v>
      </c>
      <c r="K496" s="12">
        <f t="shared" si="30"/>
        <v>13.254418913533733</v>
      </c>
      <c r="L496" s="12">
        <v>52910</v>
      </c>
      <c r="M496" s="12">
        <f t="shared" si="31"/>
        <v>52910</v>
      </c>
    </row>
    <row r="497" spans="1:13" ht="35.25" customHeight="1" thickBot="1" x14ac:dyDescent="0.25">
      <c r="A497" s="11">
        <v>491</v>
      </c>
      <c r="B497" s="23" t="s">
        <v>301</v>
      </c>
      <c r="C497" s="19"/>
      <c r="D497" s="20" t="s">
        <v>309</v>
      </c>
      <c r="E497" s="25">
        <v>1</v>
      </c>
      <c r="F497" s="36">
        <v>23654.566666666666</v>
      </c>
      <c r="G497" s="21">
        <v>29568.21</v>
      </c>
      <c r="H497" s="21">
        <v>30455.25</v>
      </c>
      <c r="I497" s="12">
        <f t="shared" si="28"/>
        <v>27892.675555555557</v>
      </c>
      <c r="J497" s="12">
        <f t="shared" si="29"/>
        <v>3697.0103064448012</v>
      </c>
      <c r="K497" s="12">
        <f t="shared" si="30"/>
        <v>13.254412611229204</v>
      </c>
      <c r="L497" s="12">
        <v>23654.566666666666</v>
      </c>
      <c r="M497" s="12">
        <f t="shared" si="31"/>
        <v>23654.566666666666</v>
      </c>
    </row>
    <row r="498" spans="1:13" ht="35.25" customHeight="1" thickBot="1" x14ac:dyDescent="0.25">
      <c r="A498" s="11">
        <v>492</v>
      </c>
      <c r="B498" s="23" t="s">
        <v>302</v>
      </c>
      <c r="C498" s="19"/>
      <c r="D498" s="20" t="s">
        <v>17</v>
      </c>
      <c r="E498" s="25">
        <v>1</v>
      </c>
      <c r="F498" s="36">
        <v>2940.0333333333328</v>
      </c>
      <c r="G498" s="21">
        <v>3675.04</v>
      </c>
      <c r="H498" s="21">
        <v>3785.29</v>
      </c>
      <c r="I498" s="12">
        <f t="shared" si="28"/>
        <v>3466.7877777777776</v>
      </c>
      <c r="J498" s="12">
        <f t="shared" si="29"/>
        <v>459.50130487462405</v>
      </c>
      <c r="K498" s="12">
        <f t="shared" si="30"/>
        <v>13.254382279181968</v>
      </c>
      <c r="L498" s="12">
        <v>2940.0333333333328</v>
      </c>
      <c r="M498" s="12">
        <f t="shared" si="31"/>
        <v>2940.0333333333328</v>
      </c>
    </row>
    <row r="499" spans="1:13" ht="35.25" customHeight="1" thickBot="1" x14ac:dyDescent="0.25">
      <c r="A499" s="11">
        <v>493</v>
      </c>
      <c r="B499" s="23" t="s">
        <v>303</v>
      </c>
      <c r="C499" s="19"/>
      <c r="D499" s="20" t="s">
        <v>17</v>
      </c>
      <c r="E499" s="24">
        <v>1</v>
      </c>
      <c r="F499" s="36">
        <v>161426.70000000001</v>
      </c>
      <c r="G499" s="21">
        <v>201783.38</v>
      </c>
      <c r="H499" s="21">
        <v>207836.88</v>
      </c>
      <c r="I499" s="12">
        <f t="shared" si="28"/>
        <v>190348.98666666666</v>
      </c>
      <c r="J499" s="12">
        <f t="shared" si="29"/>
        <v>25229.649523609016</v>
      </c>
      <c r="K499" s="12">
        <f t="shared" si="30"/>
        <v>13.254417565033014</v>
      </c>
      <c r="L499" s="12">
        <v>161426.70000000001</v>
      </c>
      <c r="M499" s="12">
        <f t="shared" si="31"/>
        <v>161426.70000000001</v>
      </c>
    </row>
    <row r="500" spans="1:13" ht="35.25" customHeight="1" thickBot="1" x14ac:dyDescent="0.25">
      <c r="A500" s="11">
        <v>494</v>
      </c>
      <c r="B500" s="23" t="s">
        <v>304</v>
      </c>
      <c r="C500" s="19"/>
      <c r="D500" s="20" t="s">
        <v>17</v>
      </c>
      <c r="E500" s="25">
        <v>1</v>
      </c>
      <c r="F500" s="36">
        <v>44078.76666666667</v>
      </c>
      <c r="G500" s="21">
        <v>55098.46</v>
      </c>
      <c r="H500" s="21">
        <v>56751.41</v>
      </c>
      <c r="I500" s="12">
        <f t="shared" si="28"/>
        <v>51976.212222222217</v>
      </c>
      <c r="J500" s="12">
        <f t="shared" si="29"/>
        <v>6889.1433177753815</v>
      </c>
      <c r="K500" s="12">
        <f t="shared" si="30"/>
        <v>13.254415863012728</v>
      </c>
      <c r="L500" s="12">
        <v>44078.76666666667</v>
      </c>
      <c r="M500" s="12">
        <f t="shared" si="31"/>
        <v>44078.76666666667</v>
      </c>
    </row>
    <row r="501" spans="1:13" ht="35.25" customHeight="1" thickBot="1" x14ac:dyDescent="0.25">
      <c r="A501" s="11">
        <v>495</v>
      </c>
      <c r="B501" s="23" t="s">
        <v>286</v>
      </c>
      <c r="C501" s="19"/>
      <c r="D501" s="20" t="s">
        <v>17</v>
      </c>
      <c r="E501" s="25">
        <v>1</v>
      </c>
      <c r="F501" s="36">
        <v>89103.266666666677</v>
      </c>
      <c r="G501" s="21">
        <v>111379.08</v>
      </c>
      <c r="H501" s="21">
        <v>114720.46</v>
      </c>
      <c r="I501" s="12">
        <f t="shared" si="28"/>
        <v>105067.60222222224</v>
      </c>
      <c r="J501" s="12">
        <f t="shared" si="29"/>
        <v>13926.098246597299</v>
      </c>
      <c r="K501" s="12">
        <f t="shared" si="30"/>
        <v>13.254417110559958</v>
      </c>
      <c r="L501" s="12">
        <v>89103.266666666677</v>
      </c>
      <c r="M501" s="12">
        <f t="shared" si="31"/>
        <v>89103.266666666677</v>
      </c>
    </row>
    <row r="502" spans="1:13" ht="35.25" customHeight="1" thickBot="1" x14ac:dyDescent="0.25">
      <c r="A502" s="11">
        <v>496</v>
      </c>
      <c r="B502" s="23" t="s">
        <v>305</v>
      </c>
      <c r="C502" s="19"/>
      <c r="D502" s="20" t="s">
        <v>17</v>
      </c>
      <c r="E502" s="24">
        <v>1</v>
      </c>
      <c r="F502" s="36">
        <v>599.36666666666667</v>
      </c>
      <c r="G502" s="21">
        <v>749.21</v>
      </c>
      <c r="H502" s="21">
        <v>771.68</v>
      </c>
      <c r="I502" s="12">
        <f t="shared" si="28"/>
        <v>706.75222222222226</v>
      </c>
      <c r="J502" s="12">
        <f t="shared" si="29"/>
        <v>93.674801208657385</v>
      </c>
      <c r="K502" s="12">
        <f t="shared" si="30"/>
        <v>13.254263412730163</v>
      </c>
      <c r="L502" s="12">
        <v>599.36666666666667</v>
      </c>
      <c r="M502" s="12">
        <f t="shared" si="31"/>
        <v>599.36666666666667</v>
      </c>
    </row>
    <row r="503" spans="1:13" ht="35.25" customHeight="1" thickBot="1" x14ac:dyDescent="0.25">
      <c r="A503" s="11">
        <v>497</v>
      </c>
      <c r="B503" s="23" t="s">
        <v>85</v>
      </c>
      <c r="C503" s="19"/>
      <c r="D503" s="20" t="s">
        <v>17</v>
      </c>
      <c r="E503" s="25">
        <v>1</v>
      </c>
      <c r="F503" s="36">
        <v>392.3</v>
      </c>
      <c r="G503" s="21">
        <v>490.38</v>
      </c>
      <c r="H503" s="21">
        <v>505.09</v>
      </c>
      <c r="I503" s="12">
        <f t="shared" si="28"/>
        <v>462.59</v>
      </c>
      <c r="J503" s="12">
        <f t="shared" si="29"/>
        <v>61.315651346128121</v>
      </c>
      <c r="K503" s="12">
        <f t="shared" si="30"/>
        <v>13.254858805016998</v>
      </c>
      <c r="L503" s="12">
        <v>392.3</v>
      </c>
      <c r="M503" s="12">
        <f t="shared" si="31"/>
        <v>392.3</v>
      </c>
    </row>
    <row r="504" spans="1:13" ht="35.25" customHeight="1" thickBot="1" x14ac:dyDescent="0.25">
      <c r="A504" s="11">
        <v>498</v>
      </c>
      <c r="B504" s="23" t="s">
        <v>306</v>
      </c>
      <c r="C504" s="19"/>
      <c r="D504" s="20" t="s">
        <v>17</v>
      </c>
      <c r="E504" s="25">
        <v>1</v>
      </c>
      <c r="F504" s="36">
        <v>57046.266666666663</v>
      </c>
      <c r="G504" s="21">
        <v>71307.83</v>
      </c>
      <c r="H504" s="21">
        <v>73447.070000000007</v>
      </c>
      <c r="I504" s="12">
        <f t="shared" si="28"/>
        <v>67267.055555555562</v>
      </c>
      <c r="J504" s="12">
        <f t="shared" si="29"/>
        <v>8915.8555998751235</v>
      </c>
      <c r="K504" s="12">
        <f t="shared" si="30"/>
        <v>13.254416335365768</v>
      </c>
      <c r="L504" s="12">
        <v>57046.266666666663</v>
      </c>
      <c r="M504" s="12">
        <f t="shared" si="31"/>
        <v>57046.266666666663</v>
      </c>
    </row>
    <row r="505" spans="1:13" ht="35.25" customHeight="1" thickBot="1" x14ac:dyDescent="0.25">
      <c r="A505" s="11">
        <v>499</v>
      </c>
      <c r="B505" s="23" t="s">
        <v>307</v>
      </c>
      <c r="C505" s="19"/>
      <c r="D505" s="20" t="s">
        <v>17</v>
      </c>
      <c r="E505" s="24">
        <v>1</v>
      </c>
      <c r="F505" s="36">
        <v>42133.73333333333</v>
      </c>
      <c r="G505" s="21">
        <v>52667.17</v>
      </c>
      <c r="H505" s="21">
        <v>54247.18</v>
      </c>
      <c r="I505" s="12">
        <f t="shared" si="28"/>
        <v>49682.694444444438</v>
      </c>
      <c r="J505" s="12">
        <f t="shared" si="29"/>
        <v>6585.151349272629</v>
      </c>
      <c r="K505" s="12">
        <f t="shared" si="30"/>
        <v>13.254416699634106</v>
      </c>
      <c r="L505" s="12">
        <v>42133.73333333333</v>
      </c>
      <c r="M505" s="12">
        <f t="shared" si="31"/>
        <v>42133.73333333333</v>
      </c>
    </row>
    <row r="506" spans="1:13" ht="35.25" customHeight="1" thickBot="1" x14ac:dyDescent="0.25">
      <c r="A506" s="11">
        <v>500</v>
      </c>
      <c r="B506" s="23" t="s">
        <v>308</v>
      </c>
      <c r="C506" s="19"/>
      <c r="D506" s="20" t="s">
        <v>17</v>
      </c>
      <c r="E506" s="25">
        <v>1</v>
      </c>
      <c r="F506" s="36">
        <v>192292.06666666665</v>
      </c>
      <c r="G506" s="21">
        <v>240365.08</v>
      </c>
      <c r="H506" s="21">
        <v>247576.04</v>
      </c>
      <c r="I506" s="12">
        <f t="shared" si="28"/>
        <v>226744.39555555556</v>
      </c>
      <c r="J506" s="12">
        <f t="shared" si="29"/>
        <v>30053.647206812249</v>
      </c>
      <c r="K506" s="12">
        <f t="shared" si="30"/>
        <v>13.254416777612782</v>
      </c>
      <c r="L506" s="12">
        <v>192292.06666666665</v>
      </c>
      <c r="M506" s="12">
        <f t="shared" si="31"/>
        <v>192292.06666666665</v>
      </c>
    </row>
    <row r="507" spans="1:13" ht="15" x14ac:dyDescent="0.2">
      <c r="A507" s="13"/>
      <c r="B507" s="14"/>
      <c r="C507" s="15"/>
      <c r="D507" s="16"/>
      <c r="E507" s="16"/>
      <c r="F507" s="37"/>
      <c r="G507" s="17"/>
      <c r="H507" s="17"/>
      <c r="I507" s="17"/>
      <c r="J507" s="17"/>
      <c r="K507" s="17"/>
      <c r="L507" s="17"/>
      <c r="M507" s="18">
        <f>SUM(M7:M506)</f>
        <v>6520494.700000003</v>
      </c>
    </row>
    <row r="508" spans="1:13" ht="32.25" customHeight="1" x14ac:dyDescent="0.2">
      <c r="A508" s="55" t="s">
        <v>319</v>
      </c>
      <c r="B508" s="56"/>
      <c r="C508" s="56"/>
      <c r="D508" s="56"/>
      <c r="E508" s="56"/>
      <c r="F508" s="56"/>
      <c r="G508" s="56"/>
      <c r="H508" s="57"/>
      <c r="I508" s="9">
        <f>M507</f>
        <v>6520494.700000003</v>
      </c>
      <c r="J508" s="2" t="s">
        <v>7</v>
      </c>
      <c r="K508" s="10" t="s">
        <v>12</v>
      </c>
      <c r="L508" s="2"/>
      <c r="M508" s="3"/>
    </row>
    <row r="509" spans="1:13" ht="52.5" customHeight="1" x14ac:dyDescent="0.2">
      <c r="A509" s="45" t="s">
        <v>312</v>
      </c>
      <c r="B509" s="45"/>
      <c r="C509" s="45"/>
      <c r="D509" s="45"/>
      <c r="E509" s="45"/>
      <c r="F509" s="45"/>
      <c r="G509" s="45"/>
      <c r="H509" s="45"/>
      <c r="I509" s="45"/>
      <c r="J509" s="45"/>
      <c r="K509" s="45"/>
      <c r="L509" s="45"/>
      <c r="M509" s="45"/>
    </row>
    <row r="510" spans="1:13" ht="69.75" customHeight="1" x14ac:dyDescent="0.2">
      <c r="A510" s="46" t="s">
        <v>313</v>
      </c>
      <c r="B510" s="46"/>
      <c r="C510" s="46"/>
      <c r="D510" s="46"/>
      <c r="E510" s="46"/>
      <c r="F510" s="46"/>
      <c r="G510" s="46"/>
      <c r="H510" s="46"/>
      <c r="I510" s="46"/>
      <c r="J510" s="46"/>
      <c r="K510" s="46"/>
      <c r="L510" s="46"/>
      <c r="M510" s="46"/>
    </row>
    <row r="511" spans="1:13" ht="57.75" customHeight="1" x14ac:dyDescent="0.2">
      <c r="A511" s="58" t="s">
        <v>311</v>
      </c>
      <c r="B511" s="58"/>
      <c r="C511" s="58"/>
      <c r="D511" s="58"/>
      <c r="E511" s="58"/>
      <c r="F511" s="58"/>
      <c r="G511" s="58"/>
      <c r="H511" s="58"/>
      <c r="I511" s="58"/>
      <c r="J511" s="58"/>
      <c r="K511" s="58"/>
      <c r="L511" s="58"/>
      <c r="M511" s="58"/>
    </row>
    <row r="512" spans="1:13" ht="15.75" x14ac:dyDescent="0.25">
      <c r="A512" s="27"/>
      <c r="B512" s="27"/>
      <c r="C512" s="27"/>
      <c r="D512" s="27"/>
      <c r="E512" s="4"/>
      <c r="F512" s="38"/>
      <c r="G512" s="5"/>
      <c r="H512" s="6"/>
      <c r="I512" s="7"/>
      <c r="J512" s="7"/>
      <c r="K512" s="7"/>
      <c r="L512" s="7"/>
      <c r="M512" s="7"/>
    </row>
    <row r="513" spans="1:13" ht="15.75" x14ac:dyDescent="0.25">
      <c r="A513" s="4"/>
      <c r="B513" s="4"/>
      <c r="C513" s="4"/>
      <c r="D513" s="4"/>
      <c r="E513" s="4"/>
      <c r="F513" s="39"/>
      <c r="G513" s="4"/>
      <c r="H513" s="4"/>
      <c r="I513" s="4"/>
      <c r="J513" s="4"/>
      <c r="K513" s="4"/>
      <c r="L513" s="4"/>
      <c r="M513" s="4"/>
    </row>
    <row r="514" spans="1:13" ht="15.75" x14ac:dyDescent="0.25">
      <c r="A514" s="4"/>
      <c r="B514" s="4"/>
      <c r="C514" s="4"/>
      <c r="D514" s="4"/>
      <c r="E514" s="4"/>
      <c r="F514" s="39"/>
      <c r="G514" s="4"/>
      <c r="H514" s="4"/>
      <c r="I514" s="4"/>
      <c r="J514" s="4"/>
      <c r="K514" s="4"/>
      <c r="L514" s="4"/>
      <c r="M514" s="4"/>
    </row>
    <row r="516" spans="1:13" x14ac:dyDescent="0.2">
      <c r="I516" s="8"/>
    </row>
  </sheetData>
  <autoFilter ref="A6:M6" xr:uid="{00000000-0001-0000-0000-000000000000}"/>
  <mergeCells count="19">
    <mergeCell ref="A512:D512"/>
    <mergeCell ref="A2:M2"/>
    <mergeCell ref="A5:A6"/>
    <mergeCell ref="B5:B6"/>
    <mergeCell ref="C5:C6"/>
    <mergeCell ref="D5:D6"/>
    <mergeCell ref="E5:E6"/>
    <mergeCell ref="I5:K5"/>
    <mergeCell ref="L5:M5"/>
    <mergeCell ref="A509:M509"/>
    <mergeCell ref="F5:H5"/>
    <mergeCell ref="A510:M510"/>
    <mergeCell ref="C4:M4"/>
    <mergeCell ref="A1:M1"/>
    <mergeCell ref="A508:H508"/>
    <mergeCell ref="A511:M511"/>
    <mergeCell ref="C3:M3"/>
    <mergeCell ref="A3:B3"/>
    <mergeCell ref="A4:B4"/>
  </mergeCells>
  <pageMargins left="0.7" right="0.7" top="0.75" bottom="0.75" header="0.3" footer="0.3"/>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НМЦД </vt:lpstr>
    </vt:vector>
  </TitlesOfParts>
  <Company>департамент образования Сахалинской области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ЭТП ТОРГИ-ОНЛАЙН</dc:creator>
  <cp:lastModifiedBy>Карпова Дарья Вячеславовна</cp:lastModifiedBy>
  <cp:revision>3</cp:revision>
  <cp:lastPrinted>2024-03-20T11:15:45Z</cp:lastPrinted>
  <dcterms:created xsi:type="dcterms:W3CDTF">2014-05-19T23:28:21Z</dcterms:created>
  <dcterms:modified xsi:type="dcterms:W3CDTF">2026-10-12T04:44:30Z</dcterms:modified>
</cp:coreProperties>
</file>