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-28920" yWindow="-120" windowWidth="20730" windowHeight="11760"/>
  </bookViews>
  <sheets>
    <sheet name="Лист1" sheetId="1" r:id="rId1"/>
  </sheets>
  <calcPr calcId="14562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15" i="1" l="1"/>
</calcChain>
</file>

<file path=xl/sharedStrings.xml><?xml version="1.0" encoding="utf-8"?>
<sst xmlns="http://schemas.openxmlformats.org/spreadsheetml/2006/main" count="137" uniqueCount="81">
  <si>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</si>
  <si>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</si>
  <si>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</si>
  <si>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</si>
  <si>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</si>
  <si>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</si>
  <si>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</si>
  <si>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</si>
  <si>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</si>
  <si>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</si>
  <si>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</si>
  <si>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</si>
  <si>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</si>
  <si>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</si>
  <si>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</si>
  <si>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</si>
  <si>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</si>
  <si>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</si>
  <si>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</si>
  <si>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</si>
  <si>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</si>
  <si>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</si>
  <si>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</si>
  <si>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</si>
  <si>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</si>
  <si>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</si>
  <si>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</si>
  <si>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</si>
  <si>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</si>
  <si>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</si>
  <si>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</si>
  <si>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</si>
  <si>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</si>
  <si>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</si>
  <si>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</si>
  <si>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</si>
  <si>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</si>
  <si>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</si>
  <si>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</si>
  <si>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</si>
  <si>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</si>
  <si>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</si>
  <si>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</si>
  <si>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</si>
  <si>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</si>
  <si>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</si>
  <si>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</si>
  <si>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</si>
  <si>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</si>
  <si>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</si>
  <si>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</si>
  <si>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Бензин автомобильный АИ-92</t>
  </si>
  <si>
    <t>л (дм³)</t>
  </si>
  <si>
    <t xml:space="preserve">76,78 </t>
  </si>
  <si>
    <t>77,77 (13%*, 4.91%**)
Контракт в ЕИС №3331900523125000005</t>
  </si>
  <si>
    <t>79,77 (13%*, 5.83%**)
Контракт в ЕИС №1231129080325000049</t>
  </si>
  <si>
    <t>2</t>
  </si>
  <si>
    <t xml:space="preserve">Бензин автомобильный АИ-95 </t>
  </si>
  <si>
    <t xml:space="preserve">79,57 </t>
  </si>
  <si>
    <t>89,23 (13%*, 4.91%**)
Контракт в ЕИС №2332901537325000019</t>
  </si>
  <si>
    <t>78,34 (17%*, 5.33%**)
Контракт в ЕИС №2332890023025000104</t>
  </si>
  <si>
    <t>3</t>
  </si>
  <si>
    <t>Дизельное топливо</t>
  </si>
  <si>
    <t xml:space="preserve">92,92 </t>
  </si>
  <si>
    <t>92,62 (13%*, 4.59%**)
Контракт в ЕИС №2662200237126000002</t>
  </si>
  <si>
    <t>95,42 (13%*, 4.91%**)
Контракт в ЕИС №3110304242025000017</t>
  </si>
  <si>
    <t>Поставщик 1</t>
  </si>
  <si>
    <t>Поставщик 2</t>
  </si>
  <si>
    <t>Поставщик 3</t>
  </si>
  <si>
    <t>на поставку ГСМ через АЗС по топливным картам для нужд ГАПОУ "С-и ИТТ"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</si>
  <si>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</si>
  <si>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</si>
  <si>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</si>
  <si>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</si>
  <si>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</si>
  <si>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</si>
  <si>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Используемый метод определения НМЦД
с обоснованием:</t>
  </si>
  <si>
    <t>Дата подготовки обоснования НМЦД:08.10.2026</t>
  </si>
  <si>
    <t>Специалист по закупкам ГАПОУ "Соль-Илецкого ИТТ"</t>
  </si>
  <si>
    <t>/                                                  А.И. Дроздов</t>
  </si>
  <si>
    <t>На основании проведенного анализа рынка и расчетов, НМЦД составляет: 2 958 283,00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</si>
</sst>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9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3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://zakupki.gov.ru/epz/contract/contractCard/common-info.html?reestrNumber=2332901537325000019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zakupki.gov.ru/epz/contract/contractCard/common-info.html?reestrNumber=1231129080325000049" TargetMode="External"/><Relationship Id="rId1" Type="http://schemas.openxmlformats.org/officeDocument/2006/relationships/hyperlink" Target="http://zakupki.gov.ru/epz/contract/contractCard/common-info.html?reestrNumber=3331900523125000005" TargetMode="External"/><Relationship Id="rId6" Type="http://schemas.openxmlformats.org/officeDocument/2006/relationships/hyperlink" Target="http://zakupki.gov.ru/epz/contract/contractCard/common-info.html?reestrNumber=3110304242025000017" TargetMode="External"/><Relationship Id="rId5" Type="http://schemas.openxmlformats.org/officeDocument/2006/relationships/hyperlink" Target="http://zakupki.gov.ru/epz/contract/contractCard/common-info.html?reestrNumber=2662200237126000002" TargetMode="External"/><Relationship Id="rId4" Type="http://schemas.openxmlformats.org/officeDocument/2006/relationships/hyperlink" Target="http://zakupki.gov.ru/epz/contract/contractCard/common-info.html?reestrNumber=2332890023025000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9"/>
  <sheetViews>
    <sheetView tabSelected="1" view="pageBreakPreview" topLeftCell="D10" zoomScaleNormal="100" zoomScaleSheetLayoutView="100" workbookViewId="0">
      <selection activeCell="I18" sqref="I18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37" t="s">
        <v>75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30" t="s">
        <v>1</v>
      </c>
      <c r="B6" s="30"/>
      <c r="C6" s="38" t="s">
        <v>71</v>
      </c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</row>
    <row r="7" spans="1:32" ht="42" customHeight="1" x14ac:dyDescent="0.25">
      <c r="A7" s="30" t="s">
        <v>76</v>
      </c>
      <c r="B7" s="30"/>
      <c r="C7" s="38" t="s">
        <v>70</v>
      </c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</row>
    <row r="8" spans="1:32" ht="43.5" customHeight="1" x14ac:dyDescent="0.25">
      <c r="A8" s="33" t="s">
        <v>69</v>
      </c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6"/>
    </row>
    <row r="9" spans="1:32" ht="125.25" customHeight="1" x14ac:dyDescent="0.25">
      <c r="A9" s="31" t="s">
        <v>2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 x14ac:dyDescent="0.25">
      <c r="A10" s="30" t="s">
        <v>3</v>
      </c>
      <c r="B10" s="30" t="s">
        <v>4</v>
      </c>
      <c r="C10" s="30"/>
      <c r="D10" s="32" t="s">
        <v>5</v>
      </c>
      <c r="E10" s="30" t="s">
        <v>6</v>
      </c>
      <c r="F10" s="32" t="s">
        <v>7</v>
      </c>
      <c r="G10" s="6" t="s">
        <v>66</v>
      </c>
      <c r="H10" s="6" t="s">
        <v>67</v>
      </c>
      <c r="I10" s="6" t="s">
        <v>68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32" t="s">
        <v>72</v>
      </c>
      <c r="AD10" s="8" t="s">
        <v>27</v>
      </c>
    </row>
    <row r="11" spans="1:32" ht="45" customHeight="1" x14ac:dyDescent="0.25">
      <c r="A11" s="30"/>
      <c r="B11" s="30"/>
      <c r="C11" s="30"/>
      <c r="D11" s="32"/>
      <c r="E11" s="30"/>
      <c r="F11" s="32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32"/>
      <c r="AD11" s="10"/>
    </row>
    <row r="12" spans="1:32" ht="52.5" customHeight="1" x14ac:dyDescent="0.25">
      <c r="A12" s="11" t="s">
        <v>50</v>
      </c>
      <c r="B12" s="30" t="s">
        <v>51</v>
      </c>
      <c r="C12" s="30"/>
      <c r="D12" s="7"/>
      <c r="E12" s="11" t="s">
        <v>52</v>
      </c>
      <c r="F12" s="12">
        <v>20000</v>
      </c>
      <c r="G12" s="6" t="s">
        <v>53</v>
      </c>
      <c r="H12" s="24" t="s">
        <v>54</v>
      </c>
      <c r="I12" s="25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1.52</v>
      </c>
      <c r="AB12" s="6">
        <v>1.95</v>
      </c>
      <c r="AC12" s="6">
        <v>78.11</v>
      </c>
      <c r="AD12" s="6">
        <v>1562200</v>
      </c>
      <c r="AE12" s="13"/>
      <c r="AF12" s="13"/>
    </row>
    <row r="13" spans="1:32" ht="52.5" customHeight="1" x14ac:dyDescent="0.25">
      <c r="A13" s="11" t="s">
        <v>56</v>
      </c>
      <c r="B13" s="30" t="s">
        <v>57</v>
      </c>
      <c r="C13" s="30"/>
      <c r="D13" s="7"/>
      <c r="E13" s="11" t="s">
        <v>52</v>
      </c>
      <c r="F13" s="12">
        <v>1600</v>
      </c>
      <c r="G13" s="6" t="s">
        <v>58</v>
      </c>
      <c r="H13" s="26" t="s">
        <v>59</v>
      </c>
      <c r="I13" s="27" t="s">
        <v>60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 t="s">
        <v>45</v>
      </c>
      <c r="AA13" s="6">
        <v>5.96</v>
      </c>
      <c r="AB13" s="6">
        <v>7.24</v>
      </c>
      <c r="AC13" s="6">
        <v>82.38</v>
      </c>
      <c r="AD13" s="6">
        <v>131808</v>
      </c>
      <c r="AE13" s="13"/>
      <c r="AF13" s="13"/>
    </row>
    <row r="14" spans="1:32" ht="52.5" customHeight="1" x14ac:dyDescent="0.25">
      <c r="A14" s="11" t="s">
        <v>61</v>
      </c>
      <c r="B14" s="30" t="s">
        <v>62</v>
      </c>
      <c r="C14" s="30"/>
      <c r="D14" s="7"/>
      <c r="E14" s="11" t="s">
        <v>52</v>
      </c>
      <c r="F14" s="12">
        <v>13500</v>
      </c>
      <c r="G14" s="6" t="s">
        <v>63</v>
      </c>
      <c r="H14" s="28" t="s">
        <v>64</v>
      </c>
      <c r="I14" s="29" t="s">
        <v>65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 t="s">
        <v>45</v>
      </c>
      <c r="AA14" s="6">
        <v>1.54</v>
      </c>
      <c r="AB14" s="6">
        <v>1.64</v>
      </c>
      <c r="AC14" s="6">
        <v>93.65</v>
      </c>
      <c r="AD14" s="6">
        <v>1264275</v>
      </c>
      <c r="AE14" s="13"/>
      <c r="AF14" s="13"/>
    </row>
    <row r="15" spans="1:32" x14ac:dyDescent="0.25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C15" s="11" t="s">
        <v>46</v>
      </c>
      <c r="AD15" s="6">
        <f>AD12+AD13+AD14</f>
        <v>2958283</v>
      </c>
    </row>
    <row r="16" spans="1:32" x14ac:dyDescent="0.25">
      <c r="A16" s="42" t="s">
        <v>80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4"/>
    </row>
    <row r="17" spans="1:30" x14ac:dyDescent="0.25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</row>
    <row r="19" spans="1:30" x14ac:dyDescent="0.25">
      <c r="A19" s="45" t="s">
        <v>77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</row>
    <row r="20" spans="1:30" x14ac:dyDescent="0.25">
      <c r="A20" s="46" t="s">
        <v>73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</row>
    <row r="21" spans="1:30" x14ac:dyDescent="0.25">
      <c r="A21" s="46" t="s">
        <v>74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</row>
    <row r="22" spans="1:30" ht="15.75" thickBot="1" x14ac:dyDescent="0.3">
      <c r="A22" s="1"/>
      <c r="B22" s="1"/>
      <c r="C22" s="1"/>
      <c r="D22" s="1"/>
      <c r="E22" s="1"/>
      <c r="F22" s="1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30" ht="15.75" thickBot="1" x14ac:dyDescent="0.3">
      <c r="A23" s="47" t="s">
        <v>47</v>
      </c>
      <c r="B23" s="48"/>
      <c r="C23" s="48"/>
      <c r="D23" s="48"/>
      <c r="E23" s="14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49" t="s">
        <v>78</v>
      </c>
      <c r="B24" s="50"/>
      <c r="C24" s="50"/>
      <c r="D24" s="50"/>
      <c r="E24" s="15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5.75" thickBot="1" x14ac:dyDescent="0.3">
      <c r="A25" s="51" t="s">
        <v>48</v>
      </c>
      <c r="B25" s="52"/>
      <c r="C25" s="52"/>
      <c r="D25" s="52"/>
      <c r="E25" s="17"/>
      <c r="F25" s="1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x14ac:dyDescent="0.25">
      <c r="A26" s="49" t="s">
        <v>79</v>
      </c>
      <c r="B26" s="50"/>
      <c r="C26" s="50"/>
      <c r="D26" s="50"/>
      <c r="E26" s="18"/>
      <c r="F26" s="1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30" ht="16.5" thickBot="1" x14ac:dyDescent="0.3">
      <c r="A27" s="39" t="s">
        <v>49</v>
      </c>
      <c r="B27" s="40"/>
      <c r="C27" s="40"/>
      <c r="D27" s="40"/>
      <c r="E27" s="19"/>
      <c r="F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3"/>
      <c r="AB27" s="3"/>
      <c r="AC27" s="3"/>
    </row>
    <row r="28" spans="1:30" ht="15.75" x14ac:dyDescent="0.25">
      <c r="A28" s="22"/>
      <c r="B28" s="22"/>
      <c r="C28" s="22"/>
      <c r="D28" s="22"/>
      <c r="E28" s="22"/>
      <c r="F28" s="20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3"/>
      <c r="AB28" s="3"/>
      <c r="AC28" s="3"/>
    </row>
    <row r="29" spans="1:30" ht="15.75" x14ac:dyDescent="0.25">
      <c r="A29" s="23" t="s">
        <v>0</v>
      </c>
    </row>
  </sheetData>
  <mergeCells count="27">
    <mergeCell ref="B13:C13"/>
    <mergeCell ref="B14:C14"/>
    <mergeCell ref="A27:D27"/>
    <mergeCell ref="A15:AA15"/>
    <mergeCell ref="A16:AD16"/>
    <mergeCell ref="A19:AD19"/>
    <mergeCell ref="A20:AD20"/>
    <mergeCell ref="A21:AD21"/>
    <mergeCell ref="A23:D23"/>
    <mergeCell ref="A24:D24"/>
    <mergeCell ref="A25:D25"/>
    <mergeCell ref="A26:D26"/>
    <mergeCell ref="A17:AD17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hyperlinks>
    <hyperlink ref="H12" r:id="rId1"/>
    <hyperlink ref="I12" r:id="rId2"/>
    <hyperlink ref="H13" r:id="rId3"/>
    <hyperlink ref="I13" r:id="rId4"/>
    <hyperlink ref="H14" r:id="rId5"/>
    <hyperlink ref="I14" r:id="rId6"/>
  </hyperlinks>
  <pageMargins left="0.39370078740157483" right="0.39370078740157483" top="0.39370078740157483" bottom="0.39370078740157483" header="0" footer="0"/>
  <pageSetup paperSize="9" scale="54" fitToHeight="0" orientation="landscape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2026-10-14T09:08:29Z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