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Анализ рынка (базовый)" sheetId="3" r:id="rId1"/>
  </sheets>
  <definedNames>
    <definedName name="_xlnm.Print_Area" localSheetId="0">'Анализ рынка (базовый)'!$A$1:$N$16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3" l="1"/>
  <c r="K9" i="3"/>
  <c r="M9" i="3" l="1"/>
  <c r="N9" i="3" l="1"/>
  <c r="N10" i="3" s="1"/>
</calcChain>
</file>

<file path=xl/sharedStrings.xml><?xml version="1.0" encoding="utf-8"?>
<sst xmlns="http://schemas.openxmlformats.org/spreadsheetml/2006/main" count="24" uniqueCount="24">
  <si>
    <t>№ п/п</t>
  </si>
  <si>
    <t>Ед. изм.</t>
  </si>
  <si>
    <t>Кол-во</t>
  </si>
  <si>
    <t xml:space="preserve">Среднее квадратичное отклонение                                                            </t>
  </si>
  <si>
    <t>Объект закупки</t>
  </si>
  <si>
    <t xml:space="preserve">Коэффициент вариации (%)                                          </t>
  </si>
  <si>
    <t>ИТОГО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</si>
  <si>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</si>
  <si>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   </t>
  </si>
  <si>
    <t xml:space="preserve">                              </t>
  </si>
  <si>
    <t>Цена единицы продукции, указанная в источнике №3, (руб.).
Реквизиты источника: иной источник № 88 от 02.10.2023</t>
  </si>
  <si>
    <t>Цена единицы продукции, указанная в источнике №3, (руб.).
Реквизиты источника: иной источник № 88 от 02.10.2024</t>
  </si>
  <si>
    <t>Цена единицы продукции, указанная в источнике №3, (руб.).
Реквизиты источника: иной источник № 88 от 02.10.2025</t>
  </si>
  <si>
    <t xml:space="preserve">НМЦД (руб.)                  </t>
  </si>
  <si>
    <t xml:space="preserve">В цену включены доставка, погрузо-разгрузочные работы, все уплачиваемые Исполнителем (поставщиком, подрядчиком) налоги (включая НДС, если он подлежит начислению), таможенные и иные обязательные платежи, а также все расходы Исполнителя (поставщика, подрядчика), связанные с оказанием услуг (поставкой товара, выполнением работ) на предусмотренных договором условиях, и причитающееся ему вознаграждение (прибыль, плановые накопления и т.п.). Возникновение дополнительных расходов, не включенных в состав цены, является риском Исполнителя (поставщика, подрядчика) и не подлежит оплате Заказчиком. </t>
  </si>
  <si>
    <r>
      <t xml:space="preserve">Используемый метод определения НМЦД с обоснованием: </t>
    </r>
    <r>
      <rPr>
        <b/>
        <sz val="11"/>
        <color theme="1"/>
        <rFont val="Times New Roman"/>
        <family val="1"/>
        <charset val="204"/>
      </rPr>
      <t>Метод сопоставимых рыночных цен (анализа рынка)</t>
    </r>
  </si>
  <si>
    <t>Предмет договора: Оказание услуг по поставке яйца</t>
  </si>
  <si>
    <t>шт</t>
  </si>
  <si>
    <r>
      <rPr>
        <b/>
        <sz val="11"/>
        <color rgb="FF000000"/>
        <rFont val="Times New Roman"/>
        <family val="1"/>
        <charset val="204"/>
      </rPr>
      <t>Яйцо куриное</t>
    </r>
    <r>
      <rPr>
        <sz val="11"/>
        <color rgb="FF000000"/>
        <rFont val="Times New Roman"/>
        <family val="1"/>
        <charset val="204"/>
      </rPr>
      <t xml:space="preserve">
Основные характеристики объекта закупки указаны в Техническом задании Заказчика
  </t>
    </r>
  </si>
  <si>
    <t>Цена единицы продукции, указанная в источнике №1, (руб.). Реквизиты источника: КП № б/н  от 08.10.2026</t>
  </si>
  <si>
    <t xml:space="preserve"> Обоснование начальной (максимальной) цены договора</t>
  </si>
  <si>
    <t>Цена единицы продукции, указанная в источнике №2, (руб.).
Реквизиты источника: КП № 618 от 21.10.2026</t>
  </si>
  <si>
    <t>Цена единицы продукции, указанная в источнике №3, (руб.).
Реквизиты источника: КП от 22.10.2026</t>
  </si>
  <si>
    <t>Дата подготовки обоснования НМЦД: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</si>
</sst>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_р_.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4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165" fontId="6" fillId="0" borderId="0" xfId="0" applyNumberFormat="1" applyFont="1" applyAlignment="1">
      <alignment vertical="distributed" wrapText="1" shrinkToFit="1"/>
    </xf>
    <xf numFmtId="165" fontId="6" fillId="0" borderId="0" xfId="0" applyNumberFormat="1" applyFont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4" fontId="1" fillId="0" borderId="0" xfId="0" applyNumberFormat="1" applyFont="1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 shrinkToFit="1"/>
    </xf>
    <xf numFmtId="10" fontId="1" fillId="0" borderId="2" xfId="0" applyNumberFormat="1" applyFont="1" applyBorder="1" applyAlignment="1">
      <alignment horizontal="center" vertical="center" wrapText="1" shrinkToFit="1"/>
    </xf>
    <xf numFmtId="4" fontId="1" fillId="0" borderId="1" xfId="0" applyNumberFormat="1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/>
    <xf numFmtId="4" fontId="11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</cellXfs>
  <cellStyles count="3">
    <cellStyle name="Excel Built-in Normal" xfId="2"/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topLeftCell="F1" zoomScaleNormal="100" workbookViewId="0">
      <selection activeCell="S9" sqref="S9"/>
    </sheetView>
  </sheetViews>
  <sheetFormatPr defaultColWidth="9.140625" defaultRowHeight="15" x14ac:dyDescent="0.25"/>
  <cols>
    <col min="1" max="1" width="4.5703125" style="1" customWidth="1"/>
    <col min="2" max="2" width="36.28515625" style="1" customWidth="1"/>
    <col min="3" max="3" width="8.5703125" style="1" customWidth="1"/>
    <col min="4" max="4" width="10.7109375" style="1" customWidth="1"/>
    <col min="5" max="7" width="12.140625" style="1" customWidth="1"/>
    <col min="8" max="8" width="12.140625" style="1" hidden="1" customWidth="1"/>
    <col min="9" max="10" width="15.7109375" style="1" hidden="1" customWidth="1"/>
    <col min="11" max="14" width="14.85546875" style="1" customWidth="1"/>
    <col min="15" max="15" width="15.140625" style="1" customWidth="1"/>
    <col min="16" max="16384" width="9.140625" style="1"/>
  </cols>
  <sheetData>
    <row r="1" spans="1:18" s="21" customFormat="1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N1" s="22"/>
    </row>
    <row r="2" spans="1:18" ht="13.9" x14ac:dyDescent="0.25">
      <c r="A2" s="20"/>
      <c r="N2" s="19"/>
    </row>
    <row r="3" spans="1:18" s="36" customFormat="1" ht="30.75" customHeight="1" x14ac:dyDescent="0.25">
      <c r="A3" s="35" t="s">
        <v>16</v>
      </c>
      <c r="B3" s="35"/>
      <c r="C3" s="35"/>
      <c r="D3" s="35"/>
      <c r="E3" s="35"/>
      <c r="F3" s="35"/>
      <c r="G3" s="35"/>
      <c r="H3" s="35"/>
      <c r="I3" s="35"/>
      <c r="J3" s="35"/>
    </row>
    <row r="4" spans="1:18" ht="55.5" customHeight="1" x14ac:dyDescent="0.25">
      <c r="A4" s="37" t="s">
        <v>14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8" x14ac:dyDescent="0.25">
      <c r="A5" s="20" t="s">
        <v>15</v>
      </c>
      <c r="N5" s="19"/>
    </row>
    <row r="6" spans="1:18" s="32" customFormat="1" x14ac:dyDescent="0.25">
      <c r="A6" s="31" t="s">
        <v>23</v>
      </c>
      <c r="N6" s="33"/>
    </row>
    <row r="7" spans="1:18" ht="13.9" x14ac:dyDescent="0.25">
      <c r="A7" s="20"/>
      <c r="N7" s="19"/>
    </row>
    <row r="8" spans="1:18" ht="156" customHeight="1" x14ac:dyDescent="0.25">
      <c r="A8" s="8" t="s">
        <v>0</v>
      </c>
      <c r="B8" s="8" t="s">
        <v>4</v>
      </c>
      <c r="C8" s="9" t="s">
        <v>1</v>
      </c>
      <c r="D8" s="9" t="s">
        <v>2</v>
      </c>
      <c r="E8" s="6" t="s">
        <v>19</v>
      </c>
      <c r="F8" s="30" t="s">
        <v>21</v>
      </c>
      <c r="G8" s="30" t="s">
        <v>22</v>
      </c>
      <c r="H8" s="6" t="s">
        <v>10</v>
      </c>
      <c r="I8" s="6" t="s">
        <v>11</v>
      </c>
      <c r="J8" s="6" t="s">
        <v>12</v>
      </c>
      <c r="K8" s="8" t="s">
        <v>7</v>
      </c>
      <c r="L8" s="8" t="s">
        <v>3</v>
      </c>
      <c r="M8" s="8" t="s">
        <v>5</v>
      </c>
      <c r="N8" s="8" t="s">
        <v>13</v>
      </c>
    </row>
    <row r="9" spans="1:18" ht="90" x14ac:dyDescent="0.25">
      <c r="A9" s="9">
        <v>1</v>
      </c>
      <c r="B9" s="29" t="s">
        <v>18</v>
      </c>
      <c r="C9" s="10" t="s">
        <v>17</v>
      </c>
      <c r="D9" s="23">
        <v>23459</v>
      </c>
      <c r="E9" s="24">
        <v>18.899999999999999</v>
      </c>
      <c r="F9" s="25">
        <v>19</v>
      </c>
      <c r="G9" s="26">
        <v>16.5</v>
      </c>
      <c r="H9" s="9"/>
      <c r="I9" s="9"/>
      <c r="J9" s="9"/>
      <c r="K9" s="26">
        <f>ROUNDDOWN(AVERAGE(E9:J9),2)</f>
        <v>18.13</v>
      </c>
      <c r="L9" s="26">
        <f>_xlfn.STDEV.S(E9:J9)</f>
        <v>1.42</v>
      </c>
      <c r="M9" s="27">
        <f>L9/K9</f>
        <v>7.8299999999999995E-2</v>
      </c>
      <c r="N9" s="28">
        <f>K9*D9</f>
        <v>425311.67</v>
      </c>
      <c r="P9" s="7"/>
      <c r="Q9" s="7"/>
      <c r="R9" s="7"/>
    </row>
    <row r="10" spans="1:18" ht="24" customHeight="1" x14ac:dyDescent="0.25">
      <c r="A10" s="38" t="s">
        <v>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11">
        <f>SUM(N9:N9)</f>
        <v>425311.67</v>
      </c>
      <c r="P10" s="7"/>
      <c r="Q10" s="7"/>
      <c r="R10" s="7"/>
    </row>
    <row r="11" spans="1:18" x14ac:dyDescent="0.25">
      <c r="A11" s="12"/>
      <c r="B11" s="13"/>
      <c r="C11" s="12"/>
      <c r="D11" s="14"/>
      <c r="E11" s="15"/>
      <c r="F11" s="15"/>
      <c r="G11" s="15"/>
      <c r="H11" s="15"/>
      <c r="I11" s="15"/>
      <c r="J11" s="15"/>
      <c r="K11" s="16"/>
      <c r="L11" s="16"/>
      <c r="M11" s="12"/>
      <c r="N11" s="15"/>
    </row>
    <row r="12" spans="1:18" x14ac:dyDescent="0.25">
      <c r="A12" s="17" t="s">
        <v>9</v>
      </c>
      <c r="B12" s="18"/>
    </row>
    <row r="15" spans="1:18" ht="18.75" customHeight="1" x14ac:dyDescent="0.3">
      <c r="A15" s="3"/>
      <c r="B15" s="3"/>
      <c r="C15" s="3"/>
      <c r="D15" s="3"/>
      <c r="E15" s="3"/>
      <c r="F15" s="3"/>
      <c r="G15" s="4"/>
      <c r="H15" s="3"/>
      <c r="I15" s="3"/>
      <c r="J15" s="3"/>
      <c r="K15" s="3"/>
      <c r="L15" s="3"/>
      <c r="M15" s="3"/>
      <c r="N15" s="3"/>
    </row>
    <row r="16" spans="1:18" ht="20.25" x14ac:dyDescent="0.3">
      <c r="A16" s="3"/>
      <c r="B16" s="3"/>
      <c r="C16" s="3"/>
      <c r="D16" s="3"/>
      <c r="E16" s="3"/>
      <c r="F16" s="3"/>
      <c r="G16" s="4"/>
      <c r="H16" s="3"/>
      <c r="I16" s="3"/>
      <c r="J16" s="3"/>
      <c r="K16" s="3"/>
      <c r="L16" s="3"/>
      <c r="M16" s="3"/>
      <c r="N16" s="3"/>
    </row>
    <row r="17" spans="2:22" ht="15.75" x14ac:dyDescent="0.25">
      <c r="B17" s="2"/>
      <c r="G17" s="4"/>
    </row>
    <row r="18" spans="2:22" ht="15.75" x14ac:dyDescent="0.25">
      <c r="B18" s="2"/>
      <c r="G18" s="4"/>
    </row>
    <row r="19" spans="2:22" ht="15.75" x14ac:dyDescent="0.25">
      <c r="B19" s="2"/>
      <c r="G19" s="4"/>
    </row>
    <row r="20" spans="2:22" ht="15.75" x14ac:dyDescent="0.25">
      <c r="B20" s="2"/>
      <c r="G20" s="4"/>
    </row>
    <row r="21" spans="2:22" ht="15.75" x14ac:dyDescent="0.25">
      <c r="B21" s="2"/>
      <c r="G21" s="4"/>
    </row>
    <row r="22" spans="2:22" ht="15.75" x14ac:dyDescent="0.25">
      <c r="B22" s="2"/>
      <c r="G22" s="4"/>
    </row>
    <row r="23" spans="2:22" x14ac:dyDescent="0.25">
      <c r="G23" s="4"/>
    </row>
    <row r="24" spans="2:22" x14ac:dyDescent="0.25">
      <c r="G24" s="4"/>
    </row>
    <row r="25" spans="2:22" x14ac:dyDescent="0.25">
      <c r="G25" s="4"/>
    </row>
    <row r="26" spans="2:22" x14ac:dyDescent="0.25">
      <c r="G26" s="4"/>
    </row>
    <row r="27" spans="2:22" x14ac:dyDescent="0.25">
      <c r="G27" s="4"/>
    </row>
    <row r="28" spans="2:22" x14ac:dyDescent="0.25">
      <c r="G28" s="4"/>
    </row>
    <row r="29" spans="2:22" x14ac:dyDescent="0.25">
      <c r="G29" s="4"/>
      <c r="V29" s="1" t="s">
        <v>8</v>
      </c>
    </row>
    <row r="30" spans="2:22" x14ac:dyDescent="0.25">
      <c r="G30" s="4"/>
    </row>
    <row r="31" spans="2:22" x14ac:dyDescent="0.25">
      <c r="G31" s="4"/>
    </row>
    <row r="32" spans="2:22" x14ac:dyDescent="0.25">
      <c r="G32" s="4"/>
    </row>
    <row r="33" spans="7:7" x14ac:dyDescent="0.25">
      <c r="G33" s="4"/>
    </row>
    <row r="34" spans="7:7" x14ac:dyDescent="0.25">
      <c r="G34" s="4"/>
    </row>
    <row r="35" spans="7:7" x14ac:dyDescent="0.25">
      <c r="G35" s="4"/>
    </row>
    <row r="36" spans="7:7" x14ac:dyDescent="0.25">
      <c r="G36" s="4"/>
    </row>
    <row r="37" spans="7:7" x14ac:dyDescent="0.25">
      <c r="G37" s="4"/>
    </row>
    <row r="38" spans="7:7" x14ac:dyDescent="0.25">
      <c r="G38" s="4"/>
    </row>
    <row r="39" spans="7:7" x14ac:dyDescent="0.25">
      <c r="G39" s="4"/>
    </row>
    <row r="40" spans="7:7" x14ac:dyDescent="0.25">
      <c r="G40" s="4"/>
    </row>
    <row r="41" spans="7:7" x14ac:dyDescent="0.25">
      <c r="G41" s="4"/>
    </row>
    <row r="42" spans="7:7" x14ac:dyDescent="0.25">
      <c r="G42" s="5"/>
    </row>
    <row r="43" spans="7:7" x14ac:dyDescent="0.25">
      <c r="G43" s="5"/>
    </row>
    <row r="44" spans="7:7" x14ac:dyDescent="0.25">
      <c r="G44" s="5"/>
    </row>
    <row r="45" spans="7:7" x14ac:dyDescent="0.25">
      <c r="G45" s="5"/>
    </row>
    <row r="46" spans="7:7" x14ac:dyDescent="0.25">
      <c r="G46" s="5"/>
    </row>
    <row r="47" spans="7:7" x14ac:dyDescent="0.25">
      <c r="G47" s="5"/>
    </row>
    <row r="48" spans="7:7" x14ac:dyDescent="0.25">
      <c r="G48" s="5"/>
    </row>
    <row r="49" spans="7:7" x14ac:dyDescent="0.25">
      <c r="G49" s="5"/>
    </row>
    <row r="50" spans="7:7" x14ac:dyDescent="0.25">
      <c r="G50" s="5"/>
    </row>
    <row r="51" spans="7:7" x14ac:dyDescent="0.25">
      <c r="G51" s="5"/>
    </row>
    <row r="52" spans="7:7" x14ac:dyDescent="0.25">
      <c r="G52" s="5"/>
    </row>
    <row r="53" spans="7:7" x14ac:dyDescent="0.25">
      <c r="G53" s="5"/>
    </row>
    <row r="54" spans="7:7" x14ac:dyDescent="0.25">
      <c r="G54" s="5"/>
    </row>
    <row r="55" spans="7:7" x14ac:dyDescent="0.25">
      <c r="G55" s="5"/>
    </row>
    <row r="56" spans="7:7" x14ac:dyDescent="0.25">
      <c r="G56" s="5"/>
    </row>
    <row r="57" spans="7:7" x14ac:dyDescent="0.25">
      <c r="G57" s="5"/>
    </row>
    <row r="58" spans="7:7" x14ac:dyDescent="0.25">
      <c r="G58" s="5"/>
    </row>
    <row r="59" spans="7:7" x14ac:dyDescent="0.25">
      <c r="G59" s="5"/>
    </row>
    <row r="60" spans="7:7" x14ac:dyDescent="0.25">
      <c r="G60" s="5"/>
    </row>
    <row r="61" spans="7:7" x14ac:dyDescent="0.25">
      <c r="G61" s="5"/>
    </row>
    <row r="62" spans="7:7" x14ac:dyDescent="0.25">
      <c r="G62" s="5"/>
    </row>
    <row r="63" spans="7:7" x14ac:dyDescent="0.25">
      <c r="G63" s="5"/>
    </row>
    <row r="64" spans="7:7" x14ac:dyDescent="0.25">
      <c r="G64" s="5"/>
    </row>
    <row r="65" spans="7:7" x14ac:dyDescent="0.25">
      <c r="G65" s="5"/>
    </row>
    <row r="66" spans="7:7" x14ac:dyDescent="0.25">
      <c r="G66" s="5"/>
    </row>
    <row r="67" spans="7:7" x14ac:dyDescent="0.25">
      <c r="G67" s="5"/>
    </row>
    <row r="68" spans="7:7" x14ac:dyDescent="0.25">
      <c r="G68" s="5"/>
    </row>
    <row r="69" spans="7:7" x14ac:dyDescent="0.25">
      <c r="G69" s="5"/>
    </row>
    <row r="70" spans="7:7" x14ac:dyDescent="0.25">
      <c r="G70" s="5"/>
    </row>
    <row r="71" spans="7:7" x14ac:dyDescent="0.25">
      <c r="G71" s="5"/>
    </row>
    <row r="72" spans="7:7" x14ac:dyDescent="0.25">
      <c r="G72" s="5"/>
    </row>
    <row r="73" spans="7:7" x14ac:dyDescent="0.25">
      <c r="G73" s="5"/>
    </row>
    <row r="74" spans="7:7" x14ac:dyDescent="0.25">
      <c r="G74" s="5"/>
    </row>
    <row r="75" spans="7:7" x14ac:dyDescent="0.25">
      <c r="G75" s="5"/>
    </row>
    <row r="76" spans="7:7" x14ac:dyDescent="0.25">
      <c r="G76" s="5"/>
    </row>
    <row r="77" spans="7:7" x14ac:dyDescent="0.25">
      <c r="G77" s="5"/>
    </row>
    <row r="78" spans="7:7" x14ac:dyDescent="0.25">
      <c r="G78" s="5"/>
    </row>
    <row r="79" spans="7:7" x14ac:dyDescent="0.25">
      <c r="G79" s="5"/>
    </row>
    <row r="80" spans="7:7" x14ac:dyDescent="0.25">
      <c r="G80" s="5"/>
    </row>
    <row r="81" spans="7:7" x14ac:dyDescent="0.25">
      <c r="G81" s="5"/>
    </row>
    <row r="82" spans="7:7" x14ac:dyDescent="0.25">
      <c r="G82" s="5"/>
    </row>
    <row r="83" spans="7:7" x14ac:dyDescent="0.25">
      <c r="G83" s="5"/>
    </row>
    <row r="84" spans="7:7" x14ac:dyDescent="0.25">
      <c r="G84" s="5"/>
    </row>
    <row r="85" spans="7:7" x14ac:dyDescent="0.25">
      <c r="G85" s="5"/>
    </row>
    <row r="86" spans="7:7" x14ac:dyDescent="0.25">
      <c r="G86" s="5"/>
    </row>
    <row r="87" spans="7:7" x14ac:dyDescent="0.25">
      <c r="G87" s="5"/>
    </row>
    <row r="88" spans="7:7" x14ac:dyDescent="0.25">
      <c r="G88" s="5"/>
    </row>
    <row r="89" spans="7:7" x14ac:dyDescent="0.25">
      <c r="G89" s="5"/>
    </row>
    <row r="90" spans="7:7" x14ac:dyDescent="0.25">
      <c r="G90" s="5"/>
    </row>
    <row r="91" spans="7:7" x14ac:dyDescent="0.25">
      <c r="G91" s="5"/>
    </row>
    <row r="92" spans="7:7" x14ac:dyDescent="0.25">
      <c r="G92" s="5"/>
    </row>
    <row r="93" spans="7:7" x14ac:dyDescent="0.25">
      <c r="G93" s="5"/>
    </row>
    <row r="94" spans="7:7" x14ac:dyDescent="0.25">
      <c r="G94" s="5"/>
    </row>
    <row r="95" spans="7:7" x14ac:dyDescent="0.25">
      <c r="G95" s="5"/>
    </row>
    <row r="96" spans="7:7" x14ac:dyDescent="0.25">
      <c r="G96" s="5"/>
    </row>
    <row r="97" spans="7:7" x14ac:dyDescent="0.25">
      <c r="G97" s="5"/>
    </row>
    <row r="98" spans="7:7" x14ac:dyDescent="0.25">
      <c r="G98" s="5"/>
    </row>
    <row r="99" spans="7:7" x14ac:dyDescent="0.25">
      <c r="G99" s="5"/>
    </row>
    <row r="100" spans="7:7" x14ac:dyDescent="0.25">
      <c r="G100" s="5"/>
    </row>
    <row r="101" spans="7:7" x14ac:dyDescent="0.25">
      <c r="G101" s="5"/>
    </row>
    <row r="102" spans="7:7" x14ac:dyDescent="0.25">
      <c r="G102" s="5"/>
    </row>
    <row r="103" spans="7:7" x14ac:dyDescent="0.25">
      <c r="G103" s="5"/>
    </row>
    <row r="104" spans="7:7" x14ac:dyDescent="0.25">
      <c r="G104" s="5"/>
    </row>
  </sheetData>
  <mergeCells count="4">
    <mergeCell ref="A1:J1"/>
    <mergeCell ref="A3:XFD3"/>
    <mergeCell ref="A4:N4"/>
    <mergeCell ref="A10:M10"/>
  </mergeCells>
  <pageMargins left="0.43307086614173229" right="0.43307086614173229" top="0.74803149606299213" bottom="0.35433070866141736" header="0.31496062992125984" footer="0.31496062992125984"/>
  <pageSetup paperSize="9"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2026-10-25T22:51:26Z</dcterms:modified>
</cp:coreProperties>
</file>