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0" i="1" l="1"/>
  <c r="AD15" i="1"/>
  <c r="AD16" i="1"/>
  <c r="AD17" i="1"/>
  <c r="AD18" i="1"/>
  <c r="AD19" i="1"/>
  <c r="AD14" i="1"/>
  <c r="AD13" i="1"/>
  <c r="AD12" i="1"/>
</calcChain>
</file>

<file path=xl/sharedStrings.xml><?xml version="1.0" encoding="utf-8"?>
<sst xmlns="http://schemas.openxmlformats.org/spreadsheetml/2006/main" count="251" uniqueCount="106">
  <si>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</si>
  <si>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​‌​‌​‌​​​‌​‌‌‌‌​‌​​‌‌‌‌​‌​​​‌‌​‌‌‌​‌​​​‌​‌​‌‌‌​‌‌​​‌​​​‌‌‌​‌‌​​‌‌‌​‌​​‌‌​‌​‌‌​‌​‌‌​‌‌‌​​​‌​‌‌‌‌​​​​‌‌​‌‌​‌​‌‌‌​‌‌​​‌​​​‌​​​​‌‌​​​​​‌​​​‌​‌​​‌‌​​​‌​​‌‌​​​‌​‌​​​‌​‌​‌‌​‌​​​​​‌‌​​‌‌​‌‌​​​​‌​‌‌​‌‌‌‌​‌​‌‌‌‌‌​‌‌​‌​​​​‌‌‌​‌‌​​‌‌​​​‌‌​‌‌​​​‌‌​​‌‌​‌​​​‌‌​​‌‌‌​‌‌​‌‌​‌​​‌​‌‌​‌​‌​​​‌‌‌​‌​​​‌​​​​‌‌​‌‌​​‌​​‌‌‌‌​​‌‌​‌​​​‌‌​‌‌​‌​‌‌​‌‌​‌​‌‌‌​​‌​​‌​‌​‌‌‌​‌‌​​‌‌​​‌​​‌‌​​​​‌​‌‌​‌​‌​‌​​​‌​‌​‌​‌​‌​‌​​​‌‌‌​‌​​​​‌​​‌‌​​‌​​​‌​‌​​​​​‌​‌​​‌​​‌‌‌​​‌​​​‌‌​‌‌​​‌‌​​‌​​​​‌‌​​​‌​‌‌‌​‌‌​​‌​​​​‌‌​​‌‌‌​​‌​‌​​‌​​​​‌​‌​‌‌​​‌​‌​‌​‌​‌​‌​‌‌​​‌​​​‌​​​‌​​‌​​​​‌‌‌​‌‌​​‌​​​​​‌​‌‌​​‌‌​​‌​‌​‌​​​​‌‌‌​​​​​‌‌​​​​​‌​‌​​​‌​‌‌‌​‌‌​​‌​‌​‌​‌​‌‌​‌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</si>
  <si>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</si>
  <si>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</si>
  <si>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</si>
  <si>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</si>
  <si>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</si>
  <si>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</si>
  <si>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</si>
  <si>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</si>
  <si>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</si>
  <si>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</si>
  <si>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</si>
  <si>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</si>
  <si>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</si>
  <si>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</si>
  <si>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</si>
  <si>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</si>
  <si>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</si>
  <si>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</si>
  <si>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</si>
  <si>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</si>
  <si>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</si>
  <si>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</si>
  <si>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</si>
  <si>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</si>
  <si>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</si>
  <si>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</si>
  <si>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</si>
  <si>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</si>
  <si>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</si>
  <si>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</si>
  <si>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</si>
  <si>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</si>
  <si>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</si>
  <si>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</si>
  <si>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</si>
  <si>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</si>
  <si>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</si>
  <si>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</si>
  <si>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</si>
  <si>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</si>
  <si>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</si>
  <si>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</si>
  <si>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</si>
  <si>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</si>
  <si>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</si>
  <si>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</si>
  <si>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</si>
  <si>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</si>
  <si>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</si>
  <si>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Кефир</t>
  </si>
  <si>
    <t>кг</t>
  </si>
  <si>
    <t>164,97 (17%*, 11.73%**)
Контракт в ЕИС №2663201404824000095</t>
  </si>
  <si>
    <t>134,10 (17%*, 9.18%**)
Контракт в ЕИС №2662400219025000003</t>
  </si>
  <si>
    <t>135,67 (13%*, 7.72%**)
Контракт в ЕИС №2664600189925000004</t>
  </si>
  <si>
    <t>2</t>
  </si>
  <si>
    <t>Снежок</t>
  </si>
  <si>
    <t>116,03 (13%*, 10.41%**)
Контракт в ЕИС №3663000683825000002</t>
  </si>
  <si>
    <t>130,47 (17%*, 8.37%**)
Контракт в ЕИС №2662200258025000004</t>
  </si>
  <si>
    <t>140,11 (17%*, 10.41%**)
Контракт в ЕИС №2666801753225000003</t>
  </si>
  <si>
    <t>3</t>
  </si>
  <si>
    <t xml:space="preserve">Ряженка </t>
  </si>
  <si>
    <t>168,05 (13%*, 7.72%**)
Контракт в ЕИС №2664600189925000004</t>
  </si>
  <si>
    <t>152,64 (17%*, 8.37%**)
Контракт в ЕИС №2662200258025000004</t>
  </si>
  <si>
    <t>180,32 (13%*, 8.37%**)
Контракт в ЕИС №2667138083425000161</t>
  </si>
  <si>
    <t>4</t>
  </si>
  <si>
    <t>Бифилайф</t>
  </si>
  <si>
    <t>146,27 (17%*, 11.73%**)
Контракт в ЕИС №2663201404824000095</t>
  </si>
  <si>
    <t>142,11 (13%*, 5.68%**)
Контракт в ЕИС №3663000710125000031</t>
  </si>
  <si>
    <t>110,50 (17%*, 7.32%**)
Контракт в ЕИС №2661200976225000017</t>
  </si>
  <si>
    <t>5</t>
  </si>
  <si>
    <t>Йогурт/Биойогурт</t>
  </si>
  <si>
    <t>224,51 (17%*, 11.73%**)
Контракт в ЕИС №2666100219924002061</t>
  </si>
  <si>
    <t>331,14 (13%*, 11.73%**)
Контракт в ЕИС №2666305795824000048</t>
  </si>
  <si>
    <t>325,06 (17%*, 9.18%**)
Контракт в ЕИС №2860901464625000009</t>
  </si>
  <si>
    <t>6</t>
  </si>
  <si>
    <t>Молоко цельное</t>
  </si>
  <si>
    <t>л (дм³)</t>
  </si>
  <si>
    <t>124,26 (17%*, 8.37%**)
Контракт в ЕИС №2661900758825000005</t>
  </si>
  <si>
    <t>155,07 (17%*, 11.73%**)
Контракт в ЕИС №2861400594324000162</t>
  </si>
  <si>
    <t>112,29 (13%*, 10.41%**)
Контракт в ЕИС №2661400447025000005</t>
  </si>
  <si>
    <t>7</t>
  </si>
  <si>
    <t>Сметана</t>
  </si>
  <si>
    <t>364,66 (17%*, 8.37%**)
Контракт в ЕИС №3664100158125000005</t>
  </si>
  <si>
    <t>396,12 (13%*, 8.37%**)
Контракт в ЕИС №2667138083425000154</t>
  </si>
  <si>
    <t>400,90 (13%*, 11.73%**)
Контракт в ЕИС №2666305795824000048</t>
  </si>
  <si>
    <t>8</t>
  </si>
  <si>
    <t>Творог</t>
  </si>
  <si>
    <t>579,09 (17%*, 10.41%**)
Контракт в ЕИС №3891102112025000010</t>
  </si>
  <si>
    <t>387,26 (13%*, 11.73%**)
Контракт в ЕИС №3890102493224000062</t>
  </si>
  <si>
    <t>573,27 (13%*, 7.72%**)
Контракт в ЕИС №2860600602025000027</t>
  </si>
  <si>
    <t>Поставщик 1</t>
  </si>
  <si>
    <t>Поставщик 2</t>
  </si>
  <si>
    <t>Поставщик 3</t>
  </si>
  <si>
    <t>Дата подготовки обоснования НМЦК:23.10.2026</t>
  </si>
  <si>
    <t>Поставка продуктов питания (молоко и молочная продукция)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</si>
  <si>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</si>
  <si>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</si>
  <si>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</si>
  <si>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</si>
  <si>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</si>
  <si>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</si>
  <si>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</si>
  <si>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 заключаемого с единственным поставщиком (подрядчиком, исполнителем)           </t>
  </si>
  <si>
    <t>На основании проведенного анализа рынка и расчетов, НМЦК составляет: 398 696,15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</si>
</sst>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#"/>
    <numFmt numFmtId="166" formatCode="#,##0.00#######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62200258025000004" TargetMode="External"/><Relationship Id="rId13" Type="http://schemas.openxmlformats.org/officeDocument/2006/relationships/hyperlink" Target="http://zakupki.gov.ru/epz/contract/contractCard/common-info.html?reestrNumber=2666100219924002061" TargetMode="External"/><Relationship Id="rId18" Type="http://schemas.openxmlformats.org/officeDocument/2006/relationships/hyperlink" Target="http://zakupki.gov.ru/epz/contract/contractCard/common-info.html?reestrNumber=2661400447025000005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664600189925000004" TargetMode="External"/><Relationship Id="rId21" Type="http://schemas.openxmlformats.org/officeDocument/2006/relationships/hyperlink" Target="http://zakupki.gov.ru/epz/contract/contractCard/common-info.html?reestrNumber=2666305795824000048" TargetMode="External"/><Relationship Id="rId7" Type="http://schemas.openxmlformats.org/officeDocument/2006/relationships/hyperlink" Target="http://zakupki.gov.ru/epz/contract/contractCard/common-info.html?reestrNumber=2664600189925000004" TargetMode="External"/><Relationship Id="rId12" Type="http://schemas.openxmlformats.org/officeDocument/2006/relationships/hyperlink" Target="http://zakupki.gov.ru/epz/contract/contractCard/common-info.html?reestrNumber=2661200976225000017" TargetMode="External"/><Relationship Id="rId17" Type="http://schemas.openxmlformats.org/officeDocument/2006/relationships/hyperlink" Target="http://zakupki.gov.ru/epz/contract/contractCard/common-info.html?reestrNumber=2861400594324000162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62400219025000003" TargetMode="External"/><Relationship Id="rId16" Type="http://schemas.openxmlformats.org/officeDocument/2006/relationships/hyperlink" Target="http://zakupki.gov.ru/epz/contract/contractCard/common-info.html?reestrNumber=2661900758825000005" TargetMode="External"/><Relationship Id="rId20" Type="http://schemas.openxmlformats.org/officeDocument/2006/relationships/hyperlink" Target="http://zakupki.gov.ru/epz/contract/contractCard/common-info.html?reestrNumber=2667138083425000154" TargetMode="External"/><Relationship Id="rId1" Type="http://schemas.openxmlformats.org/officeDocument/2006/relationships/hyperlink" Target="http://zakupki.gov.ru/epz/contract/contractCard/common-info.html?reestrNumber=2663201404824000095" TargetMode="External"/><Relationship Id="rId6" Type="http://schemas.openxmlformats.org/officeDocument/2006/relationships/hyperlink" Target="http://zakupki.gov.ru/epz/contract/contractCard/common-info.html?reestrNumber=2666801753225000003" TargetMode="External"/><Relationship Id="rId11" Type="http://schemas.openxmlformats.org/officeDocument/2006/relationships/hyperlink" Target="http://zakupki.gov.ru/epz/contract/contractCard/common-info.html?reestrNumber=3663000710125000031" TargetMode="External"/><Relationship Id="rId24" Type="http://schemas.openxmlformats.org/officeDocument/2006/relationships/hyperlink" Target="http://zakupki.gov.ru/epz/contract/contractCard/common-info.html?reestrNumber=2860600602025000027" TargetMode="External"/><Relationship Id="rId5" Type="http://schemas.openxmlformats.org/officeDocument/2006/relationships/hyperlink" Target="http://zakupki.gov.ru/epz/contract/contractCard/common-info.html?reestrNumber=2662200258025000004" TargetMode="External"/><Relationship Id="rId15" Type="http://schemas.openxmlformats.org/officeDocument/2006/relationships/hyperlink" Target="http://zakupki.gov.ru/epz/contract/contractCard/common-info.html?reestrNumber=2860901464625000009" TargetMode="External"/><Relationship Id="rId23" Type="http://schemas.openxmlformats.org/officeDocument/2006/relationships/hyperlink" Target="http://zakupki.gov.ru/epz/contract/contractCard/common-info.html?reestrNumber=3890102493224000062" TargetMode="External"/><Relationship Id="rId10" Type="http://schemas.openxmlformats.org/officeDocument/2006/relationships/hyperlink" Target="http://zakupki.gov.ru/epz/contract/contractCard/common-info.html?reestrNumber=2663201404824000095" TargetMode="External"/><Relationship Id="rId19" Type="http://schemas.openxmlformats.org/officeDocument/2006/relationships/hyperlink" Target="http://zakupki.gov.ru/epz/contract/contractCard/common-info.html?reestrNumber=3664100158125000005" TargetMode="External"/><Relationship Id="rId4" Type="http://schemas.openxmlformats.org/officeDocument/2006/relationships/hyperlink" Target="http://zakupki.gov.ru/epz/contract/contractCard/common-info.html?reestrNumber=3663000683825000002" TargetMode="External"/><Relationship Id="rId9" Type="http://schemas.openxmlformats.org/officeDocument/2006/relationships/hyperlink" Target="http://zakupki.gov.ru/epz/contract/contractCard/common-info.html?reestrNumber=2667138083425000161" TargetMode="External"/><Relationship Id="rId14" Type="http://schemas.openxmlformats.org/officeDocument/2006/relationships/hyperlink" Target="http://zakupki.gov.ru/epz/contract/contractCard/common-info.html?reestrNumber=2666305795824000048" TargetMode="External"/><Relationship Id="rId22" Type="http://schemas.openxmlformats.org/officeDocument/2006/relationships/hyperlink" Target="http://zakupki.gov.ru/epz/contract/contractCard/common-info.html?reestrNumber=389110211202500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4"/>
  <sheetViews>
    <sheetView tabSelected="1" view="pageBreakPreview" topLeftCell="A16" zoomScaleNormal="100" zoomScaleSheetLayoutView="100" workbookViewId="0">
      <selection activeCell="A22" sqref="A22:AD2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67" t="s">
        <v>104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8" t="s">
        <v>1</v>
      </c>
      <c r="B6" s="48"/>
      <c r="C6" s="68" t="s">
        <v>99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2" ht="42" customHeight="1" x14ac:dyDescent="0.25">
      <c r="A7" s="48" t="s">
        <v>97</v>
      </c>
      <c r="B7" s="48"/>
      <c r="C7" s="68" t="s">
        <v>98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2" ht="43.5" customHeight="1" x14ac:dyDescent="0.25">
      <c r="A8" s="63" t="s">
        <v>96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6"/>
    </row>
    <row r="9" spans="1:32" ht="125.25" customHeight="1" x14ac:dyDescent="0.25">
      <c r="A9" s="69" t="s">
        <v>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2" ht="30" customHeight="1" x14ac:dyDescent="0.25">
      <c r="A10" s="48" t="s">
        <v>3</v>
      </c>
      <c r="B10" s="48" t="s">
        <v>4</v>
      </c>
      <c r="C10" s="48"/>
      <c r="D10" s="70" t="s">
        <v>5</v>
      </c>
      <c r="E10" s="48" t="s">
        <v>6</v>
      </c>
      <c r="F10" s="70" t="s">
        <v>7</v>
      </c>
      <c r="G10" s="6" t="s">
        <v>92</v>
      </c>
      <c r="H10" s="6" t="s">
        <v>93</v>
      </c>
      <c r="I10" s="6" t="s">
        <v>94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0" t="s">
        <v>100</v>
      </c>
      <c r="AD10" s="8" t="s">
        <v>27</v>
      </c>
    </row>
    <row r="11" spans="1:32" ht="45" customHeight="1" x14ac:dyDescent="0.25">
      <c r="A11" s="48"/>
      <c r="B11" s="48"/>
      <c r="C11" s="48"/>
      <c r="D11" s="70"/>
      <c r="E11" s="48"/>
      <c r="F11" s="7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70"/>
      <c r="AD11" s="10"/>
    </row>
    <row r="12" spans="1:32" ht="52.5" customHeight="1" x14ac:dyDescent="0.25">
      <c r="A12" s="11" t="s">
        <v>50</v>
      </c>
      <c r="B12" s="48" t="s">
        <v>51</v>
      </c>
      <c r="C12" s="48"/>
      <c r="D12" s="7"/>
      <c r="E12" s="11" t="s">
        <v>52</v>
      </c>
      <c r="F12" s="12">
        <v>60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17.39</v>
      </c>
      <c r="AB12" s="6">
        <v>12</v>
      </c>
      <c r="AC12" s="6">
        <v>144.91</v>
      </c>
      <c r="AD12" s="6">
        <f>AC12*F12</f>
        <v>8694.6</v>
      </c>
      <c r="AE12" s="13"/>
      <c r="AF12" s="13"/>
    </row>
    <row r="13" spans="1:32" ht="52.5" customHeight="1" x14ac:dyDescent="0.25">
      <c r="A13" s="11" t="s">
        <v>56</v>
      </c>
      <c r="B13" s="48" t="s">
        <v>57</v>
      </c>
      <c r="C13" s="48"/>
      <c r="D13" s="7"/>
      <c r="E13" s="11" t="s">
        <v>52</v>
      </c>
      <c r="F13" s="71">
        <v>180</v>
      </c>
      <c r="G13" s="27" t="s">
        <v>58</v>
      </c>
      <c r="H13" s="28" t="s">
        <v>59</v>
      </c>
      <c r="I13" s="29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12.12</v>
      </c>
      <c r="AB13" s="6">
        <v>9.4</v>
      </c>
      <c r="AC13" s="6">
        <v>128.87</v>
      </c>
      <c r="AD13" s="6">
        <f>AC13*F13</f>
        <v>23196.600000000002</v>
      </c>
      <c r="AE13" s="13"/>
      <c r="AF13" s="13"/>
    </row>
    <row r="14" spans="1:32" ht="52.5" customHeight="1" x14ac:dyDescent="0.25">
      <c r="A14" s="11" t="s">
        <v>61</v>
      </c>
      <c r="B14" s="48" t="s">
        <v>62</v>
      </c>
      <c r="C14" s="48"/>
      <c r="D14" s="7"/>
      <c r="E14" s="11" t="s">
        <v>52</v>
      </c>
      <c r="F14" s="71">
        <v>60</v>
      </c>
      <c r="G14" s="30" t="s">
        <v>63</v>
      </c>
      <c r="H14" s="31" t="s">
        <v>64</v>
      </c>
      <c r="I14" s="32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13.87</v>
      </c>
      <c r="AB14" s="6">
        <v>8.31</v>
      </c>
      <c r="AC14" s="6">
        <v>167</v>
      </c>
      <c r="AD14" s="6">
        <f>AC14*F14</f>
        <v>10020</v>
      </c>
      <c r="AE14" s="13"/>
      <c r="AF14" s="13"/>
    </row>
    <row r="15" spans="1:32" ht="52.5" customHeight="1" x14ac:dyDescent="0.25">
      <c r="A15" s="11" t="s">
        <v>66</v>
      </c>
      <c r="B15" s="48" t="s">
        <v>67</v>
      </c>
      <c r="C15" s="48"/>
      <c r="D15" s="7"/>
      <c r="E15" s="11" t="s">
        <v>52</v>
      </c>
      <c r="F15" s="71">
        <v>200</v>
      </c>
      <c r="G15" s="33" t="s">
        <v>68</v>
      </c>
      <c r="H15" s="34" t="s">
        <v>69</v>
      </c>
      <c r="I15" s="35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19.559999999999999</v>
      </c>
      <c r="AB15" s="6">
        <v>14.71</v>
      </c>
      <c r="AC15" s="6">
        <v>132.96</v>
      </c>
      <c r="AD15" s="6">
        <f t="shared" ref="AD15:AD19" si="0">AC15*F15</f>
        <v>26592</v>
      </c>
      <c r="AE15" s="13"/>
      <c r="AF15" s="13"/>
    </row>
    <row r="16" spans="1:32" ht="52.5" customHeight="1" x14ac:dyDescent="0.25">
      <c r="A16" s="11" t="s">
        <v>71</v>
      </c>
      <c r="B16" s="48" t="s">
        <v>72</v>
      </c>
      <c r="C16" s="48"/>
      <c r="D16" s="7"/>
      <c r="E16" s="11" t="s">
        <v>52</v>
      </c>
      <c r="F16" s="71">
        <v>180</v>
      </c>
      <c r="G16" s="36" t="s">
        <v>73</v>
      </c>
      <c r="H16" s="37" t="s">
        <v>74</v>
      </c>
      <c r="I16" s="38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59.88</v>
      </c>
      <c r="AB16" s="6">
        <v>20.399999999999999</v>
      </c>
      <c r="AC16" s="6">
        <v>293.57</v>
      </c>
      <c r="AD16" s="6">
        <f t="shared" si="0"/>
        <v>52842.6</v>
      </c>
      <c r="AE16" s="13"/>
      <c r="AF16" s="13"/>
    </row>
    <row r="17" spans="1:32" ht="52.5" customHeight="1" x14ac:dyDescent="0.25">
      <c r="A17" s="11" t="s">
        <v>76</v>
      </c>
      <c r="B17" s="48" t="s">
        <v>77</v>
      </c>
      <c r="C17" s="48"/>
      <c r="D17" s="7"/>
      <c r="E17" s="11" t="s">
        <v>78</v>
      </c>
      <c r="F17" s="71">
        <v>900</v>
      </c>
      <c r="G17" s="39" t="s">
        <v>79</v>
      </c>
      <c r="H17" s="40" t="s">
        <v>80</v>
      </c>
      <c r="I17" s="41" t="s">
        <v>81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22.07</v>
      </c>
      <c r="AB17" s="6">
        <v>16.91</v>
      </c>
      <c r="AC17" s="6">
        <v>130.54</v>
      </c>
      <c r="AD17" s="6">
        <f t="shared" si="0"/>
        <v>117486</v>
      </c>
      <c r="AE17" s="13"/>
      <c r="AF17" s="13"/>
    </row>
    <row r="18" spans="1:32" ht="52.5" customHeight="1" x14ac:dyDescent="0.25">
      <c r="A18" s="11" t="s">
        <v>82</v>
      </c>
      <c r="B18" s="48" t="s">
        <v>83</v>
      </c>
      <c r="C18" s="48"/>
      <c r="D18" s="7"/>
      <c r="E18" s="11" t="s">
        <v>52</v>
      </c>
      <c r="F18" s="71">
        <v>55</v>
      </c>
      <c r="G18" s="42" t="s">
        <v>84</v>
      </c>
      <c r="H18" s="43" t="s">
        <v>85</v>
      </c>
      <c r="I18" s="44" t="s">
        <v>86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19.690000000000001</v>
      </c>
      <c r="AB18" s="6">
        <v>5.08</v>
      </c>
      <c r="AC18" s="6">
        <v>387.23</v>
      </c>
      <c r="AD18" s="6">
        <f t="shared" si="0"/>
        <v>21297.65</v>
      </c>
      <c r="AE18" s="13"/>
      <c r="AF18" s="13"/>
    </row>
    <row r="19" spans="1:32" ht="52.5" customHeight="1" x14ac:dyDescent="0.25">
      <c r="A19" s="11" t="s">
        <v>87</v>
      </c>
      <c r="B19" s="48" t="s">
        <v>88</v>
      </c>
      <c r="C19" s="48"/>
      <c r="D19" s="7"/>
      <c r="E19" s="11" t="s">
        <v>52</v>
      </c>
      <c r="F19" s="71">
        <v>270</v>
      </c>
      <c r="G19" s="45" t="s">
        <v>89</v>
      </c>
      <c r="H19" s="46" t="s">
        <v>90</v>
      </c>
      <c r="I19" s="47" t="s">
        <v>91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109.11</v>
      </c>
      <c r="AB19" s="6">
        <v>21.26</v>
      </c>
      <c r="AC19" s="6">
        <v>513.21</v>
      </c>
      <c r="AD19" s="6">
        <f t="shared" si="0"/>
        <v>138566.70000000001</v>
      </c>
      <c r="AE19" s="13"/>
      <c r="AF19" s="13"/>
    </row>
    <row r="20" spans="1:32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C20" s="11" t="s">
        <v>46</v>
      </c>
      <c r="AD20" s="6">
        <f>SUM(AD12:AD19)</f>
        <v>398696.15</v>
      </c>
    </row>
    <row r="21" spans="1:32" x14ac:dyDescent="0.25">
      <c r="A21" s="52" t="s">
        <v>105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4"/>
    </row>
    <row r="22" spans="1:32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</row>
    <row r="24" spans="1:32" x14ac:dyDescent="0.25">
      <c r="A24" s="55" t="s">
        <v>95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</row>
    <row r="25" spans="1:32" x14ac:dyDescent="0.25">
      <c r="A25" s="56" t="s">
        <v>101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</row>
    <row r="26" spans="1:32" x14ac:dyDescent="0.25">
      <c r="A26" s="56" t="s">
        <v>102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57" t="s">
        <v>47</v>
      </c>
      <c r="B28" s="58"/>
      <c r="C28" s="58"/>
      <c r="D28" s="58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59"/>
      <c r="B29" s="60"/>
      <c r="C29" s="60"/>
      <c r="D29" s="60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61" t="s">
        <v>48</v>
      </c>
      <c r="B30" s="62"/>
      <c r="C30" s="62"/>
      <c r="D30" s="62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59" t="s">
        <v>103</v>
      </c>
      <c r="B31" s="60"/>
      <c r="C31" s="60"/>
      <c r="D31" s="60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49" t="s">
        <v>49</v>
      </c>
      <c r="B32" s="50"/>
      <c r="C32" s="50"/>
      <c r="D32" s="50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0</v>
      </c>
    </row>
  </sheetData>
  <mergeCells count="32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B18:C18"/>
    <mergeCell ref="B19:C19"/>
    <mergeCell ref="B13:C13"/>
    <mergeCell ref="B14:C14"/>
    <mergeCell ref="B15:C15"/>
    <mergeCell ref="B16:C16"/>
    <mergeCell ref="B17:C17"/>
  </mergeCells>
  <hyperlinks>
    <hyperlink ref="G12" r:id="rId1"/>
    <hyperlink ref="H12" r:id="rId2"/>
    <hyperlink ref="I12" r:id="rId3"/>
    <hyperlink ref="G13" r:id="rId4"/>
    <hyperlink ref="H13" r:id="rId5"/>
    <hyperlink ref="I13" r:id="rId6"/>
    <hyperlink ref="G14" r:id="rId7"/>
    <hyperlink ref="H14" r:id="rId8"/>
    <hyperlink ref="I14" r:id="rId9"/>
    <hyperlink ref="G15" r:id="rId10"/>
    <hyperlink ref="H15" r:id="rId11"/>
    <hyperlink ref="I15" r:id="rId12"/>
    <hyperlink ref="G16" r:id="rId13"/>
    <hyperlink ref="H16" r:id="rId14"/>
    <hyperlink ref="I16" r:id="rId15"/>
    <hyperlink ref="G17" r:id="rId16"/>
    <hyperlink ref="H17" r:id="rId17"/>
    <hyperlink ref="I17" r:id="rId18"/>
    <hyperlink ref="G18" r:id="rId19"/>
    <hyperlink ref="H18" r:id="rId20"/>
    <hyperlink ref="I18" r:id="rId21"/>
    <hyperlink ref="G19" r:id="rId22"/>
    <hyperlink ref="H19" r:id="rId23"/>
    <hyperlink ref="I19" r:id="rId24"/>
  </hyperlinks>
  <pageMargins left="0.39370078740157483" right="0.39370078740157483" top="0.39370078740157483" bottom="0.39370078740157483" header="0" footer="0"/>
  <pageSetup paperSize="9" scale="54" fitToHeight="0" orientation="landscape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DMK:RE1LMQEBMQzz7EvGgMkqxmvD0E11Eh3ao_hvcc4gm-GD6O4mmrWfL-QUGBdPRr6d1vC9HVUVDHvAfT80QvUn</dc:description>
  <cp:lastModifiedBy/>
  <dcterms:created xsi:type="dcterms:W3CDTF">2015-06-05T18:19:34Z</dcterms:created>
  <dcterms:modified xsi:type="dcterms:W3CDTF">2026-10-26T09:07:56Z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