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1" l="1"/>
  <c r="AD14" i="1"/>
  <c r="AD13" i="1"/>
  <c r="AD12" i="1"/>
</calcChain>
</file>

<file path=xl/sharedStrings.xml><?xml version="1.0" encoding="utf-8"?>
<sst xmlns="http://schemas.openxmlformats.org/spreadsheetml/2006/main" count="137" uniqueCount="81">
  <si>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</si>
  <si>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‌​​​‌​‌‌‌‌‌​‌‌​​‌​‌​‌‌‌​‌​​​‌​​​‌​​​​‌​‌‌​‌​‌​‌​‌​​​‌‌‌​​​‌​‌‌​​​‌​​‌​​​​​‌​‌​‌​​‌​​‌‌‌​​‌‌​‌​​​​‌​​‌‌​‌‌​‌​​‌‌​‌‌​​‌​‌​‌‌​​‌​​‌‌​‌​‌‌‌​​​​​‌‌‌​‌‌‌​‌​​‌‌‌‌​‌‌​‌‌​‌​‌​​​​​‌​‌​‌​​​​​‌‌​​‌‌‌​‌‌​‌​‌‌​‌​​​​‌‌​​‌‌‌​​​​‌‌‌​‌‌​​​‌‌‌​​‌​‌​​‌‌‌‌​‌‌​​​‌‌​‌‌‌​​‌​​‌‌​‌‌‌​​​‌‌‌​​​​‌‌​‌​‌‌​​‌‌​​​​​​‌‌​‌​‌​‌​‌‌​​‌​​‌‌​​‌​​​‌‌​​​​​​‌‌‌​​​​‌‌​‌​​‌​‌​‌​​​‌​‌​​​‌‌‌​‌‌​​‌‌‌​‌​‌‌​​‌​‌‌​‌‌​​​‌​‌‌​​​​‌‌​‌‌​​​‌​‌​​‌‌​‌‌​‌​‌‌​‌‌​​‌‌‌​‌​​‌​​​​‌​‌​‌​​​‌​‌​‌​​​‌‌​​​‌​​‌‌‌​​​​​‌‌​‌​​​​‌​‌‌​​‌​​‌‌​‌​​​‌‌‌​​​​​‌​‌​​​‌​‌​​‌​​‌​‌‌‌​​‌​​​‌‌​‌‌​​‌​‌​​‌‌​‌​​‌‌​‌​‌‌​‌‌‌‌​‌​​‌​​‌​‌‌​​‌‌​​‌‌‌​​​​​‌‌​‌‌‌‌​‌​‌​​‌‌​‌‌​​​‌​​‌​‌‌​‌​​‌​‌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</si>
  <si>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</si>
  <si>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</si>
  <si>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</si>
  <si>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</si>
  <si>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</si>
  <si>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</si>
  <si>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</si>
  <si>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</si>
  <si>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</si>
  <si>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</si>
  <si>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</si>
  <si>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</si>
  <si>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</si>
  <si>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</si>
  <si>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</si>
  <si>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</si>
  <si>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</si>
  <si>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</si>
  <si>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</si>
  <si>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</si>
  <si>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</si>
  <si>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</si>
  <si>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</si>
  <si>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</si>
  <si>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</si>
  <si>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</si>
  <si>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</si>
  <si>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</si>
  <si>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</si>
  <si>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</si>
  <si>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</si>
  <si>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</si>
  <si>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</si>
  <si>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</si>
  <si>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</si>
  <si>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</si>
  <si>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</si>
  <si>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</si>
  <si>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</si>
  <si>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</si>
  <si>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</si>
  <si>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</si>
  <si>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</si>
  <si>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</si>
  <si>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</si>
  <si>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</si>
  <si>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</si>
  <si>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</si>
  <si>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</si>
  <si>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Горбуша с/м с головой</t>
  </si>
  <si>
    <t>кг</t>
  </si>
  <si>
    <t>512,32 (17%*, 5.26%**)
Контракт в ЕИС №2666305796525000028</t>
  </si>
  <si>
    <t>625,95 (17%*)
Контракт в ЕИС №2666305823926000004</t>
  </si>
  <si>
    <t>711,88 (17%*, 9.18%**)
Контракт в ЕИС №3861400253325000009</t>
  </si>
  <si>
    <t>2</t>
  </si>
  <si>
    <t>Минтай с/м б/г</t>
  </si>
  <si>
    <t>261,71 (13%*, 7.72%**)
Контракт в ЕИС №3891102112025000060</t>
  </si>
  <si>
    <t>249,53 (13%*, 10.41%**)
Контракт в ЕИС №2661400447025000006</t>
  </si>
  <si>
    <t>389,17 (17%*, 5.26%**)
Контракт в ЕИС №2666305796525000028</t>
  </si>
  <si>
    <t>3</t>
  </si>
  <si>
    <t>Сельдь с/с</t>
  </si>
  <si>
    <t>627,21 (17%*, 9.18%**)
Контракт в ЕИС №2860308192825000016</t>
  </si>
  <si>
    <t>570,60 (17%*, 5.68%**)
Контракт в ЕИС №3891103255525000004</t>
  </si>
  <si>
    <t>663,62 (13%*, 11.73%**)
Контракт в ЕИС №3890102493224000062</t>
  </si>
  <si>
    <t>Поставщик 1</t>
  </si>
  <si>
    <t>Поставщик 2</t>
  </si>
  <si>
    <t>Поставщик 3</t>
  </si>
  <si>
    <t>Дата подготовки обоснования НМЦК:23.10.2026</t>
  </si>
  <si>
    <t>Поставка продуктов питания (рыбы)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</si>
  <si>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</si>
  <si>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</si>
  <si>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</si>
  <si>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</si>
  <si>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</si>
  <si>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</si>
  <si>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</si>
  <si>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 основании проведенного анализа рынка и расчетов, НМЦК составляет: 197 013,68 рублей.</t>
  </si>
  <si>
    <t>Специалист в сфере закупок</t>
  </si>
  <si>
    <t>/ Захарова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</si>
</sst>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891103255525000004" TargetMode="External"/><Relationship Id="rId3" Type="http://schemas.openxmlformats.org/officeDocument/2006/relationships/hyperlink" Target="http://zakupki.gov.ru/epz/contract/contractCard/common-info.html?reestrNumber=3861400253325000009" TargetMode="External"/><Relationship Id="rId7" Type="http://schemas.openxmlformats.org/officeDocument/2006/relationships/hyperlink" Target="http://zakupki.gov.ru/epz/contract/contractCard/common-info.html?reestrNumber=2860308192825000016" TargetMode="External"/><Relationship Id="rId2" Type="http://schemas.openxmlformats.org/officeDocument/2006/relationships/hyperlink" Target="http://zakupki.gov.ru/epz/contract/contractCard/common-info.html?reestrNumber=2666305823926000004" TargetMode="External"/><Relationship Id="rId1" Type="http://schemas.openxmlformats.org/officeDocument/2006/relationships/hyperlink" Target="http://zakupki.gov.ru/epz/contract/contractCard/common-info.html?reestrNumber=2666305796525000028" TargetMode="External"/><Relationship Id="rId6" Type="http://schemas.openxmlformats.org/officeDocument/2006/relationships/hyperlink" Target="http://zakupki.gov.ru/epz/contract/contractCard/common-info.html?reestrNumber=2666305796525000028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66140044702500000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3891102112025000060" TargetMode="External"/><Relationship Id="rId9" Type="http://schemas.openxmlformats.org/officeDocument/2006/relationships/hyperlink" Target="http://zakupki.gov.ru/epz/contract/contractCard/common-info.html?reestrNumber=3890102493224000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A10" zoomScaleNormal="100" zoomScaleSheetLayoutView="100" workbookViewId="0">
      <selection activeCell="G28" sqref="G2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0" t="s">
        <v>77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3" t="s">
        <v>1</v>
      </c>
      <c r="B6" s="33"/>
      <c r="C6" s="41" t="s">
        <v>73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2" ht="42" customHeight="1" x14ac:dyDescent="0.25">
      <c r="A7" s="33" t="s">
        <v>71</v>
      </c>
      <c r="B7" s="33"/>
      <c r="C7" s="41" t="s">
        <v>72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2" ht="43.5" customHeight="1" x14ac:dyDescent="0.25">
      <c r="A8" s="36" t="s">
        <v>70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9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3" t="s">
        <v>3</v>
      </c>
      <c r="B10" s="33" t="s">
        <v>4</v>
      </c>
      <c r="C10" s="33"/>
      <c r="D10" s="35" t="s">
        <v>5</v>
      </c>
      <c r="E10" s="33" t="s">
        <v>6</v>
      </c>
      <c r="F10" s="35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74</v>
      </c>
      <c r="AD10" s="8" t="s">
        <v>27</v>
      </c>
    </row>
    <row r="11" spans="1:32" ht="45" customHeight="1" x14ac:dyDescent="0.25">
      <c r="A11" s="33"/>
      <c r="B11" s="33"/>
      <c r="C11" s="33"/>
      <c r="D11" s="35"/>
      <c r="E11" s="33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3" t="s">
        <v>51</v>
      </c>
      <c r="C12" s="33"/>
      <c r="D12" s="7"/>
      <c r="E12" s="11" t="s">
        <v>52</v>
      </c>
      <c r="F12" s="12">
        <v>220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100.1</v>
      </c>
      <c r="AB12" s="6">
        <v>16.23</v>
      </c>
      <c r="AC12" s="6">
        <v>616.72</v>
      </c>
      <c r="AD12" s="6">
        <f>AC12*F12</f>
        <v>135678.39999999999</v>
      </c>
      <c r="AE12" s="13"/>
      <c r="AF12" s="13"/>
    </row>
    <row r="13" spans="1:32" ht="52.5" customHeight="1" x14ac:dyDescent="0.25">
      <c r="A13" s="11" t="s">
        <v>56</v>
      </c>
      <c r="B13" s="33" t="s">
        <v>57</v>
      </c>
      <c r="C13" s="33"/>
      <c r="D13" s="7"/>
      <c r="E13" s="11" t="s">
        <v>52</v>
      </c>
      <c r="F13" s="12">
        <v>132</v>
      </c>
      <c r="G13" s="27" t="s">
        <v>58</v>
      </c>
      <c r="H13" s="28" t="s">
        <v>59</v>
      </c>
      <c r="I13" s="29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77.349999999999994</v>
      </c>
      <c r="AB13" s="6">
        <v>25.77</v>
      </c>
      <c r="AC13" s="6">
        <v>300.14</v>
      </c>
      <c r="AD13" s="6">
        <f>F13*AC13</f>
        <v>39618.479999999996</v>
      </c>
      <c r="AE13" s="13"/>
      <c r="AF13" s="13"/>
    </row>
    <row r="14" spans="1:32" ht="52.5" customHeight="1" x14ac:dyDescent="0.25">
      <c r="A14" s="11" t="s">
        <v>61</v>
      </c>
      <c r="B14" s="33" t="s">
        <v>62</v>
      </c>
      <c r="C14" s="33"/>
      <c r="D14" s="7"/>
      <c r="E14" s="11" t="s">
        <v>52</v>
      </c>
      <c r="F14" s="12">
        <v>35</v>
      </c>
      <c r="G14" s="30" t="s">
        <v>63</v>
      </c>
      <c r="H14" s="31" t="s">
        <v>64</v>
      </c>
      <c r="I14" s="32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46.87</v>
      </c>
      <c r="AB14" s="6">
        <v>7.55</v>
      </c>
      <c r="AC14" s="6">
        <v>620.48</v>
      </c>
      <c r="AD14" s="6">
        <f>F14*AC14</f>
        <v>21716.799999999999</v>
      </c>
      <c r="AE14" s="13"/>
      <c r="AF14" s="13"/>
    </row>
    <row r="15" spans="1:32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C15" s="11" t="s">
        <v>46</v>
      </c>
      <c r="AD15" s="6">
        <f>SUM(AD12:AD14)</f>
        <v>197013.68</v>
      </c>
    </row>
    <row r="16" spans="1:32" x14ac:dyDescent="0.25">
      <c r="A16" s="45" t="s">
        <v>78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7"/>
    </row>
    <row r="17" spans="1:30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9" spans="1:30" x14ac:dyDescent="0.25">
      <c r="A19" s="48" t="s">
        <v>69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x14ac:dyDescent="0.25">
      <c r="A20" s="49" t="s">
        <v>75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</row>
    <row r="21" spans="1:30" x14ac:dyDescent="0.25">
      <c r="A21" s="49" t="s">
        <v>76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50" t="s">
        <v>47</v>
      </c>
      <c r="B23" s="51"/>
      <c r="C23" s="51"/>
      <c r="D23" s="51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52" t="s">
        <v>79</v>
      </c>
      <c r="B24" s="53"/>
      <c r="C24" s="53"/>
      <c r="D24" s="53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54" t="s">
        <v>48</v>
      </c>
      <c r="B25" s="55"/>
      <c r="C25" s="55"/>
      <c r="D25" s="55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2" t="s">
        <v>80</v>
      </c>
      <c r="B26" s="53"/>
      <c r="C26" s="53"/>
      <c r="D26" s="53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42" t="s">
        <v>49</v>
      </c>
      <c r="B27" s="43"/>
      <c r="C27" s="43"/>
      <c r="D27" s="43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  <hyperlink ref="G14" r:id="rId7"/>
    <hyperlink ref="H14" r:id="rId8"/>
    <hyperlink ref="I14" r:id="rId9"/>
  </hyperlinks>
  <pageMargins left="0.39370078740157483" right="0.39370078740157483" top="0.39370078740157483" bottom="0.39370078740157483" header="0" footer="0"/>
  <pageSetup paperSize="9" scale="54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DMK:RE1LMQEB4_etD-TqbARsBm6VMpwOmAPgkC8v9Ocrn8k05Y208iQGgYlXlSkgHTTbphY4pQIr6SMoIfpoSbZW</dc:description>
  <cp:lastModifiedBy/>
  <dcterms:created xsi:type="dcterms:W3CDTF">2015-06-05T18:19:34Z</dcterms:created>
  <dcterms:modified xsi:type="dcterms:W3CDTF">2026-10-27T10:05:21Z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