
<file path=[Content_Types].xml><?xml version="1.0" encoding="utf-8"?>
<Types xmlns="http://schemas.openxmlformats.org/package/2006/content-types">
  <Default Extension="svg" ContentType="image/svg+xml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calcOnSave="0" concurrentCalc="0"/>
</workbook>
</file>

<file path=xl/sharedStrings.xml><?xml version="1.0" encoding="utf-8"?>
<sst xmlns="http://schemas.openxmlformats.org/spreadsheetml/2006/main" count="68" uniqueCount="68">
  <si>
    <t xml:space="preserve">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</si>
  <si>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</si>
  <si>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</si>
  <si>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Характеристики объекта закупки указаны в описании объекта закупки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</si>
  <si>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</si>
  <si>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</si>
  <si>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оказание услуг по техническому обслуживанию системы охранно-пожарной сигнализации и системы оповещения и управления эвакуацией людей при пожаре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</si>
  <si>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</si>
  <si>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</si>
  <si>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 xml:space="preserve">Наименование товара, услуги (работы)</t>
  </si>
  <si>
    <t>ОКПД2/КТРУ</t>
  </si>
  <si>
    <t xml:space="preserve">Единица измерения</t>
  </si>
  <si>
    <t>Кол-во</t>
  </si>
  <si>
    <t xml:space="preserve">Поставщик 1</t>
  </si>
  <si>
    <t xml:space="preserve">Поставщик 2</t>
  </si>
  <si>
    <t xml:space="preserve"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</si>
  <si>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</si>
  <si>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</si>
  <si>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</si>
  <si>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</si>
  <si>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</si>
  <si>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</si>
  <si>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</si>
  <si>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</si>
  <si>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</si>
  <si>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</si>
  <si>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</si>
  <si>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</si>
  <si>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</si>
  <si>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</si>
  <si>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</si>
  <si>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</si>
  <si>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</si>
  <si>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</t>
  </si>
  <si>
    <t xml:space="preserve">Коэффициент вариации (%)</t>
  </si>
  <si>
    <t xml:space="preserve">Средняя цена (руб.)</t>
  </si>
  <si>
    <t xml:space="preserve">НМЦК (рын)</t>
  </si>
  <si>
    <t xml:space="preserve">Цена (руб.)</t>
  </si>
  <si>
    <t>1</t>
  </si>
  <si>
    <t>80.20.10.000</t>
  </si>
  <si>
    <t>мес.</t>
  </si>
  <si>
    <t xml:space="preserve">60 000,00 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</si>
  <si>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</si>
  <si>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</si>
  <si>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</si>
  <si>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</si>
  <si>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</si>
  <si>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</si>
  <si>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</si>
  <si>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</si>
  <si>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</si>
  <si>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</si>
  <si>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</si>
  <si>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</si>
  <si>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</si>
  <si>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</si>
  <si>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</si>
  <si>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</si>
  <si>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</si>
  <si>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</si>
  <si>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 xml:space="preserve">На основании проведенного анализа рынка и расчетов, НМЦК составляет: 821 599,92  рублей.</t>
  </si>
  <si>
    <t xml:space="preserve">Дата подготовки обоснования НМЦК:25.10.2026</t>
  </si>
  <si>
    <t xml:space="preserve">В связи с тем, что  на данные услуги в проекте бюджета доведены соответствующие лимиты бюджетных обязательств начальная (максимальная) цена контракта будет составлять 300 000,00 (триста тысяч) рублей 00 копеек           </t>
  </si>
  <si>
    <t xml:space="preserve">Работник контрактной службы/контрактный управляющий:</t>
  </si>
  <si>
    <t xml:space="preserve">специалист по закупкам</t>
  </si>
  <si>
    <t>(должность)</t>
  </si>
  <si>
    <t xml:space="preserve">/Насибуллина К.М.</t>
  </si>
  <si>
    <t xml:space="preserve">(подпись/расшифровка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</si>
</sst>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#########"/>
  </numFmts>
  <fonts count="5">
    <font>
      <sz val="11.000000"/>
      <color theme="1"/>
      <name val="Calibri"/>
      <scheme val="minor"/>
    </font>
    <font>
      <sz val="11.000000"/>
      <name val="Liberation Sans"/>
    </font>
    <font>
      <sz val="11.000000"/>
      <color theme="1"/>
      <name val="Liberation Sans"/>
    </font>
    <font>
      <b/>
      <sz val="11.000000"/>
      <name val="Liberation Sans"/>
    </font>
    <font>
      <u/>
      <sz val="11.000000"/>
      <name val="Liberation Sans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1" fillId="0" borderId="0" numFmtId="0" xfId="0" applyFont="1"/>
    <xf fontId="1" fillId="0" borderId="0" numFmtId="2" xfId="0" applyNumberFormat="1" applyFont="1"/>
    <xf fontId="1" fillId="0" borderId="0" numFmtId="2" xfId="0" applyNumberFormat="1" applyFont="1" applyAlignment="1">
      <alignment vertical="top" wrapText="1"/>
    </xf>
    <xf fontId="1" fillId="0" borderId="0" numFmtId="0" xfId="0" applyFont="1" applyAlignment="1">
      <alignment horizontal="center" wrapText="1"/>
    </xf>
    <xf fontId="1" fillId="0" borderId="1" numFmtId="2" xfId="0" applyNumberFormat="1" applyFont="1" applyBorder="1"/>
    <xf fontId="1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left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0" numFmtId="0" xfId="0" applyFont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vertical="top" wrapText="1"/>
    </xf>
    <xf fontId="1" fillId="0" borderId="2" numFmtId="2" xfId="0" applyNumberFormat="1" applyFont="1" applyBorder="1" applyAlignment="1">
      <alignment horizontal="center" vertical="center" wrapText="1"/>
    </xf>
    <xf fontId="1" fillId="0" borderId="2" numFmtId="160" xfId="0" applyNumberFormat="1" applyFont="1" applyBorder="1" applyAlignment="1">
      <alignment horizontal="center" vertical="center" wrapText="1"/>
    </xf>
    <xf fontId="1" fillId="0" borderId="6" numFmtId="49" xfId="0" applyNumberFormat="1" applyFont="1" applyBorder="1" applyAlignment="1">
      <alignment horizontal="center" vertical="center" wrapText="1"/>
    </xf>
    <xf fontId="1" fillId="0" borderId="6" numFmtId="2" xfId="0" applyNumberFormat="1" applyFont="1" applyBorder="1" applyAlignment="1">
      <alignment horizontal="center" vertical="center"/>
    </xf>
    <xf fontId="1" fillId="0" borderId="2" numFmtId="49" xfId="0" applyNumberFormat="1" applyFont="1" applyBorder="1" applyAlignment="1">
      <alignment vertical="top" wrapText="1"/>
    </xf>
    <xf fontId="1" fillId="0" borderId="2" numFmtId="2" xfId="0" applyNumberFormat="1" applyFont="1" applyBorder="1" applyAlignment="1">
      <alignment vertical="top"/>
    </xf>
    <xf fontId="1" fillId="0" borderId="2" numFmtId="160" xfId="0" applyNumberFormat="1" applyFont="1" applyBorder="1" applyAlignment="1">
      <alignment horizontal="center" vertical="center"/>
    </xf>
    <xf fontId="2" fillId="0" borderId="7" numFmtId="0" xfId="0" applyFont="1" applyBorder="1" applyAlignment="1">
      <alignment horizontal="center" vertical="center" wrapText="1"/>
    </xf>
    <xf fontId="1" fillId="0" borderId="2" numFmtId="4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top" wrapText="1"/>
    </xf>
    <xf fontId="1" fillId="2" borderId="8" numFmtId="0" xfId="0" applyFont="1" applyFill="1" applyBorder="1" applyAlignment="1">
      <alignment horizontal="center" vertical="center" wrapText="1"/>
    </xf>
    <xf fontId="1" fillId="2" borderId="9" numFmtId="0" xfId="0" applyFont="1" applyFill="1" applyBorder="1" applyAlignment="1">
      <alignment horizontal="center" vertical="center" wrapText="1"/>
    </xf>
    <xf fontId="1" fillId="2" borderId="10" numFmtId="0" xfId="0" applyFont="1" applyFill="1" applyBorder="1" applyAlignment="1">
      <alignment horizontal="center" vertical="center" wrapText="1"/>
    </xf>
    <xf fontId="1" fillId="0" borderId="0" numFmtId="0" xfId="0" applyFont="1" applyAlignment="1">
      <alignment horizontal="left" vertical="center" wrapText="1"/>
    </xf>
    <xf fontId="1" fillId="0" borderId="0" numFmtId="0" xfId="0" applyFont="1" applyAlignment="1">
      <alignment horizontal="left"/>
    </xf>
    <xf fontId="3" fillId="0" borderId="0" numFmtId="0" xfId="0" applyFont="1" applyAlignment="1">
      <alignment horizontal="left"/>
    </xf>
    <xf fontId="4" fillId="0" borderId="0" numFmtId="0" xfId="0" applyFont="1" applyAlignment="1">
      <alignment horizontal="left" vertical="center"/>
    </xf>
    <xf fontId="1" fillId="0" borderId="0" numFmtId="0" xfId="0" applyFont="1" applyAlignment="1">
      <alignment vertical="center"/>
    </xf>
    <xf fontId="1" fillId="0" borderId="0" numFmtId="0" xfId="0" applyFont="1" applyAlignment="1">
      <alignment wrapText="1"/>
    </xf>
    <xf fontId="1" fillId="0" borderId="0" numFmtId="0" xfId="0" applyFont="1" applyAlignment="1">
      <alignment horizontal="center" vertical="top" wrapText="1"/>
    </xf>
    <xf fontId="1" fillId="0" borderId="0" numFmtId="0" xfId="0" applyFont="1" applyAlignment="1">
      <alignment vertical="top" wrapText="1"/>
    </xf>
    <xf fontId="1" fillId="0" borderId="11" numFmtId="0" xfId="0" applyFont="1" applyBorder="1" applyAlignment="1">
      <alignment horizontal="center" vertical="center" wrapText="1"/>
    </xf>
    <xf fontId="1" fillId="0" borderId="0" numFmtId="0" xfId="0" applyFont="1" applyAlignment="1">
      <alignment vertical="center" wrapText="1"/>
    </xf>
    <xf fontId="3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media1.svg"/><Relationship Id="rId4" Type="http://schemas.openxmlformats.org/officeDocument/2006/relationships/image" Target="../media/image3.png"/><Relationship Id="rId5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429891</xdr:colOff>
      <xdr:row>8</xdr:row>
      <xdr:rowOff>182243</xdr:rowOff>
    </xdr:from>
    <xdr:to>
      <xdr:col>2</xdr:col>
      <xdr:colOff>99693</xdr:colOff>
      <xdr:row>8</xdr:row>
      <xdr:rowOff>802003</xdr:rowOff>
    </xdr:to>
    <xdr:pic>
      <xdr:nvPicPr>
        <xdr:cNvPr id="6" name="Изображение 1"/>
        <xdr:cNvPicPr/>
      </xdr:nvPicPr>
      <xdr:blipFill>
        <a:blip r:embed="rId1"/>
        <a:stretch/>
      </xdr:blipFill>
      <xdr:spPr bwMode="auto"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219073</xdr:colOff>
      <xdr:row>10</xdr:row>
      <xdr:rowOff>85722</xdr:rowOff>
    </xdr:from>
    <xdr:to>
      <xdr:col>29</xdr:col>
      <xdr:colOff>1600833</xdr:colOff>
      <xdr:row>10</xdr:row>
      <xdr:rowOff>614043</xdr:rowOff>
    </xdr:to>
    <xdr:pic>
      <xdr:nvPicPr>
        <xdr:cNvPr id="7" name="Изображение 2"/>
        <xdr:cNvPicPr/>
      </xdr:nvPicPr>
      <xdr:blipFill>
        <a:blip r:embed="rId1"/>
        <a:stretch/>
      </xdr:blipFill>
      <xdr:spPr bwMode="auto"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123823</xdr:colOff>
      <xdr:row>10</xdr:row>
      <xdr:rowOff>76198</xdr:rowOff>
    </xdr:from>
    <xdr:to>
      <xdr:col>26</xdr:col>
      <xdr:colOff>1190622</xdr:colOff>
      <xdr:row>10</xdr:row>
      <xdr:rowOff>601978</xdr:rowOff>
    </xdr:to>
    <xdr:pic>
      <xdr:nvPicPr>
        <xdr:cNvPr id="8" name="Picture 2"/>
        <xdr:cNvPicPr/>
      </xdr:nvPicPr>
      <xdr:blipFill>
        <a:blip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/>
      </xdr:blipFill>
      <xdr:spPr bwMode="auto"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66672</xdr:colOff>
      <xdr:row>10</xdr:row>
      <xdr:rowOff>152397</xdr:rowOff>
    </xdr:from>
    <xdr:to>
      <xdr:col>27</xdr:col>
      <xdr:colOff>1009648</xdr:colOff>
      <xdr:row>10</xdr:row>
      <xdr:rowOff>608962</xdr:rowOff>
    </xdr:to>
    <xdr:pic>
      <xdr:nvPicPr>
        <xdr:cNvPr id="9" name="Picture 1"/>
        <xdr:cNvPicPr/>
      </xdr:nvPicPr>
      <xdr:blipFill>
        <a:blip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/>
      </xdr:blipFill>
      <xdr:spPr bwMode="auto">
        <a:xfrm flipH="0" flipV="0">
          <a:off x="12753974" y="4733923"/>
          <a:ext cx="942974" cy="456564"/>
        </a:xfrm>
        <a:prstGeom prst="rect">
          <a:avLst/>
        </a:prstGeom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pageBreakPreview" topLeftCell="A7" zoomScale="100" workbookViewId="0">
      <selection activeCell="A17" activeCellId="0" sqref="A17:AD17"/>
    </sheetView>
  </sheetViews>
  <sheetFormatPr defaultColWidth="9" defaultRowHeight="14.25"/>
  <cols>
    <col customWidth="1" min="1" max="1" style="1" width="7.85546875"/>
    <col customWidth="1" min="2" max="2" style="1" width="20.85546875"/>
    <col customWidth="1" min="3" max="3" style="1" width="17.85546875"/>
    <col customWidth="1" min="4" max="4" style="1" width="31.28515625"/>
    <col customWidth="1" min="5" max="5" style="1" width="17"/>
    <col customWidth="1" min="6" max="6" style="1" width="8.85546875"/>
    <col customWidth="1" min="7" max="9" style="2" width="22"/>
    <col customWidth="1" hidden="1" min="10" max="26" style="2" width="22"/>
    <col customWidth="1" min="27" max="27" style="2" width="20.5703125"/>
    <col customWidth="1" min="28" max="28" style="2" width="18.28125"/>
    <col customWidth="1" min="29" max="29" style="2" width="19.140625"/>
    <col customWidth="1" min="30" max="30" style="1" width="27.7109375"/>
    <col customWidth="1" min="31" max="31" style="1" width="18.42578125"/>
    <col customWidth="1" min="32" max="1025" style="1" width="9.140625"/>
    <col min="1026" max="16384" style="1" width="9"/>
  </cols>
  <sheetData>
    <row r="1" ht="15" customHeight="1">
      <c r="A1" s="1" t="s">
        <v>0</v>
      </c>
      <c r="B1" s="1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5" customHeight="1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36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15" customHeight="1">
      <c r="A4" s="1"/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>
      <c r="A5" s="1"/>
      <c r="B5" s="1"/>
      <c r="C5" s="1"/>
      <c r="D5" s="1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5"/>
      <c r="AB5" s="2"/>
      <c r="AC5" s="2"/>
    </row>
    <row r="6" ht="44.25" customHeight="1">
      <c r="A6" s="6" t="s">
        <v>2</v>
      </c>
      <c r="B6" s="6"/>
      <c r="C6" s="7" t="s">
        <v>3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ht="77.25" customHeight="1">
      <c r="A7" s="6" t="s">
        <v>4</v>
      </c>
      <c r="B7" s="6"/>
      <c r="C7" s="7" t="s">
        <v>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ht="43.5" customHeight="1">
      <c r="A8" s="8" t="s">
        <v>6</v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1"/>
    </row>
    <row r="9" ht="132" customHeight="1">
      <c r="A9" s="12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ht="55.5" customHeight="1">
      <c r="A10" s="6" t="s">
        <v>8</v>
      </c>
      <c r="B10" s="6" t="s">
        <v>9</v>
      </c>
      <c r="C10" s="6"/>
      <c r="D10" s="13" t="s">
        <v>10</v>
      </c>
      <c r="E10" s="6" t="s">
        <v>11</v>
      </c>
      <c r="F10" s="13" t="s">
        <v>12</v>
      </c>
      <c r="G10" s="14" t="s">
        <v>13</v>
      </c>
      <c r="H10" s="14" t="s">
        <v>14</v>
      </c>
      <c r="I10" s="14" t="s">
        <v>15</v>
      </c>
      <c r="J10" s="14" t="s">
        <v>16</v>
      </c>
      <c r="K10" s="14" t="s">
        <v>17</v>
      </c>
      <c r="L10" s="14" t="s">
        <v>18</v>
      </c>
      <c r="M10" s="14" t="s">
        <v>19</v>
      </c>
      <c r="N10" s="14" t="s">
        <v>20</v>
      </c>
      <c r="O10" s="14" t="s">
        <v>21</v>
      </c>
      <c r="P10" s="14" t="s">
        <v>22</v>
      </c>
      <c r="Q10" s="14" t="s">
        <v>23</v>
      </c>
      <c r="R10" s="14" t="s">
        <v>24</v>
      </c>
      <c r="S10" s="14" t="s">
        <v>25</v>
      </c>
      <c r="T10" s="14" t="s">
        <v>26</v>
      </c>
      <c r="U10" s="14" t="s">
        <v>27</v>
      </c>
      <c r="V10" s="14" t="s">
        <v>28</v>
      </c>
      <c r="W10" s="14" t="s">
        <v>29</v>
      </c>
      <c r="X10" s="14" t="s">
        <v>30</v>
      </c>
      <c r="Y10" s="14" t="s">
        <v>31</v>
      </c>
      <c r="Z10" s="14" t="s">
        <v>32</v>
      </c>
      <c r="AA10" s="15" t="s">
        <v>33</v>
      </c>
      <c r="AB10" s="15" t="s">
        <v>34</v>
      </c>
      <c r="AC10" s="13" t="s">
        <v>35</v>
      </c>
      <c r="AD10" s="16" t="s">
        <v>36</v>
      </c>
    </row>
    <row r="11" ht="55.5" customHeight="1">
      <c r="A11" s="6"/>
      <c r="B11" s="6"/>
      <c r="C11" s="6"/>
      <c r="D11" s="13"/>
      <c r="E11" s="6"/>
      <c r="F11" s="13"/>
      <c r="G11" s="14" t="s">
        <v>37</v>
      </c>
      <c r="H11" s="14" t="s">
        <v>37</v>
      </c>
      <c r="I11" s="14" t="s">
        <v>37</v>
      </c>
      <c r="J11" s="14" t="s">
        <v>37</v>
      </c>
      <c r="K11" s="14" t="s">
        <v>37</v>
      </c>
      <c r="L11" s="14" t="s">
        <v>37</v>
      </c>
      <c r="M11" s="14" t="s">
        <v>37</v>
      </c>
      <c r="N11" s="14" t="s">
        <v>37</v>
      </c>
      <c r="O11" s="14" t="s">
        <v>37</v>
      </c>
      <c r="P11" s="14" t="s">
        <v>37</v>
      </c>
      <c r="Q11" s="14" t="s">
        <v>37</v>
      </c>
      <c r="R11" s="14" t="s">
        <v>37</v>
      </c>
      <c r="S11" s="14" t="s">
        <v>37</v>
      </c>
      <c r="T11" s="14" t="s">
        <v>37</v>
      </c>
      <c r="U11" s="14" t="s">
        <v>37</v>
      </c>
      <c r="V11" s="14" t="s">
        <v>37</v>
      </c>
      <c r="W11" s="14" t="s">
        <v>37</v>
      </c>
      <c r="X11" s="14" t="s">
        <v>37</v>
      </c>
      <c r="Y11" s="14" t="s">
        <v>37</v>
      </c>
      <c r="Z11" s="14" t="s">
        <v>37</v>
      </c>
      <c r="AA11" s="17"/>
      <c r="AB11" s="17"/>
      <c r="AC11" s="13"/>
      <c r="AD11" s="18"/>
    </row>
    <row r="12" ht="102" customHeight="1">
      <c r="A12" s="6" t="s">
        <v>38</v>
      </c>
      <c r="B12" s="6" t="s">
        <v>6</v>
      </c>
      <c r="C12" s="6"/>
      <c r="D12" s="15" t="s">
        <v>39</v>
      </c>
      <c r="E12" s="6" t="s">
        <v>40</v>
      </c>
      <c r="F12" s="19">
        <v>12</v>
      </c>
      <c r="G12" s="14" t="s">
        <v>41</v>
      </c>
      <c r="H12" s="14">
        <f>26000+24000+12000+12000</f>
        <v>74000</v>
      </c>
      <c r="I12" s="14">
        <f>17850*4</f>
        <v>71400</v>
      </c>
      <c r="J12" s="14" t="s">
        <v>42</v>
      </c>
      <c r="K12" s="14" t="s">
        <v>43</v>
      </c>
      <c r="L12" s="14" t="s">
        <v>44</v>
      </c>
      <c r="M12" s="14" t="s">
        <v>45</v>
      </c>
      <c r="N12" s="14" t="s">
        <v>46</v>
      </c>
      <c r="O12" s="14" t="s">
        <v>47</v>
      </c>
      <c r="P12" s="14" t="s">
        <v>48</v>
      </c>
      <c r="Q12" s="14" t="s">
        <v>49</v>
      </c>
      <c r="R12" s="14" t="s">
        <v>50</v>
      </c>
      <c r="S12" s="14" t="s">
        <v>51</v>
      </c>
      <c r="T12" s="14" t="s">
        <v>52</v>
      </c>
      <c r="U12" s="14" t="s">
        <v>53</v>
      </c>
      <c r="V12" s="14" t="s">
        <v>54</v>
      </c>
      <c r="W12" s="14" t="s">
        <v>55</v>
      </c>
      <c r="X12" s="14" t="s">
        <v>56</v>
      </c>
      <c r="Y12" s="14" t="s">
        <v>57</v>
      </c>
      <c r="Z12" s="14" t="s">
        <v>58</v>
      </c>
      <c r="AA12" s="20">
        <v>7023.7691999999997</v>
      </c>
      <c r="AB12" s="20">
        <v>10.880000000000001</v>
      </c>
      <c r="AC12" s="21" t="e">
        <f>((G12+H12+I12)/3)-0.01</f>
        <v>#VALUE!</v>
      </c>
      <c r="AD12" s="14" t="e">
        <f>(AC12*F12)+0.04</f>
        <v>#VALUE!</v>
      </c>
      <c r="AE12" s="2"/>
      <c r="AF12" s="2"/>
    </row>
    <row r="1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C13" s="6" t="s">
        <v>59</v>
      </c>
      <c r="AD13" s="14" t="e">
        <f>AD12</f>
        <v>#VALUE!</v>
      </c>
    </row>
    <row r="14" ht="39" customHeight="1">
      <c r="A14" s="23" t="s">
        <v>60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5"/>
    </row>
    <row r="15" ht="15" customHeight="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</row>
    <row r="16" ht="15" customHeight="1"/>
    <row r="17" ht="15" customHeight="1">
      <c r="A17" s="26" t="s">
        <v>61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ht="15" customHeight="1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 ht="24" customHeight="1">
      <c r="A19" s="28" t="s">
        <v>62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</row>
    <row r="20" ht="15.75">
      <c r="A20" s="1"/>
      <c r="B20" s="1"/>
      <c r="C20" s="1"/>
      <c r="D20" s="1"/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15.75">
      <c r="A21" s="29" t="s">
        <v>63</v>
      </c>
      <c r="B21" s="29"/>
      <c r="C21" s="29"/>
      <c r="D21" s="29"/>
      <c r="E21" s="3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>
      <c r="A22" s="10" t="s">
        <v>64</v>
      </c>
      <c r="B22" s="10"/>
      <c r="C22" s="10"/>
      <c r="D22" s="10"/>
      <c r="E22" s="3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ht="15.75">
      <c r="A23" s="32" t="s">
        <v>65</v>
      </c>
      <c r="B23" s="32"/>
      <c r="C23" s="32"/>
      <c r="D23" s="32"/>
      <c r="E23" s="3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>
      <c r="A24" s="34" t="s">
        <v>66</v>
      </c>
      <c r="B24" s="34"/>
      <c r="C24" s="34"/>
      <c r="D24" s="34"/>
      <c r="E24" s="35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ht="15">
      <c r="A25" s="10" t="s">
        <v>67</v>
      </c>
      <c r="B25" s="10"/>
      <c r="C25" s="10"/>
      <c r="D25" s="10"/>
      <c r="E25" s="35"/>
      <c r="F25" s="10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1"/>
      <c r="AB25" s="1"/>
      <c r="AC25" s="1"/>
    </row>
    <row r="26" ht="15">
      <c r="A26" s="10"/>
      <c r="B26" s="10"/>
      <c r="C26" s="10"/>
      <c r="D26" s="10"/>
      <c r="E26" s="10"/>
      <c r="F26" s="10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1"/>
      <c r="AB26" s="1"/>
      <c r="AC26" s="1"/>
    </row>
    <row r="27" ht="15">
      <c r="A27" s="36" t="s">
        <v>0</v>
      </c>
    </row>
  </sheetData>
  <mergeCells count="25">
    <mergeCell ref="A3:AD3"/>
    <mergeCell ref="A6:B6"/>
    <mergeCell ref="C6:AD6"/>
    <mergeCell ref="A7:B7"/>
    <mergeCell ref="C7:AD7"/>
    <mergeCell ref="A8:AD8"/>
    <mergeCell ref="A9:AD9"/>
    <mergeCell ref="A10:A11"/>
    <mergeCell ref="B10:C11"/>
    <mergeCell ref="D10:D11"/>
    <mergeCell ref="E10:E11"/>
    <mergeCell ref="F10:F11"/>
    <mergeCell ref="AC10:AC11"/>
    <mergeCell ref="B12:C12"/>
    <mergeCell ref="A13:AA13"/>
    <mergeCell ref="A14:AD14"/>
    <mergeCell ref="A15:AD15"/>
    <mergeCell ref="A17:AD17"/>
    <mergeCell ref="A18:AD18"/>
    <mergeCell ref="A19:AD19"/>
    <mergeCell ref="A21:D21"/>
    <mergeCell ref="A22:D22"/>
    <mergeCell ref="A23:D23"/>
    <mergeCell ref="A24:D24"/>
    <mergeCell ref="A25:D25"/>
  </mergeCells>
  <printOptions headings="0" gridLines="0"/>
  <pageMargins left="0.39370078740157477" right="0.39370078740157477" top="0.39370078740157477" bottom="0.39370078740157477" header="0" footer="0"/>
  <pageSetup paperSize="9" scale="51" fitToWidth="1" fitToHeight="0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nasibullina</cp:lastModifiedBy>
  <cp:revision>5</cp:revision>
  <dcterms:created xsi:type="dcterms:W3CDTF">2015-06-05T18:19:34Z</dcterms:created>
  <dcterms:modified xsi:type="dcterms:W3CDTF">2026-11-05T07:20:57Z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