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8F9332BB-ECCD-4F42-84C3-2700E23A2A1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48" i="1" l="1"/>
</calcChain>
</file>

<file path=xl/sharedStrings.xml><?xml version="1.0" encoding="utf-8"?>
<sst xmlns="http://schemas.openxmlformats.org/spreadsheetml/2006/main" count="142" uniqueCount="62">
  <si>
    <t xml:space="preserve"> </t>
  </si>
  <si>
    <t>Характеристики объекта закупки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</si>
  <si>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</si>
  <si>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</si>
  <si>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</si>
  <si>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</si>
  <si>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</si>
  <si>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{Поставщик_1}</t>
  </si>
  <si>
    <t>{Поставщик_2}</t>
  </si>
  <si>
    <t>{Поставщик_3}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</si>
  <si>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</si>
  <si>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</si>
  <si>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</si>
  <si>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</si>
  <si>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</si>
  <si>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</si>
  <si>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</si>
  <si>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</si>
  <si>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</si>
  <si>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</si>
  <si>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</si>
  <si>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</si>
  <si>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</si>
  <si>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</si>
  <si>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</si>
  <si>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</si>
  <si>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</si>
  <si>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</si>
  <si>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</si>
  <si>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</si>
  <si>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</si>
  <si>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</si>
  <si>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</si>
  <si>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</si>
  <si>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Характеристики объекта закупки указаны в описании объекта закупки</t>
  </si>
  <si>
    <t xml:space="preserve">/ </t>
  </si>
  <si>
    <t xml:space="preserve">Обоснование начальной (максимальной) цены договора, 
цены договор, заключаемого с единственным поставщиком (подрядчиком, исполнителем)           </t>
  </si>
  <si>
    <t>Используемый метод определения НМЦД: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</si>
  <si>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</si>
  <si>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Дата подготовки обоснования НМЦД:02.11.2026</t>
  </si>
  <si>
    <t>шт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</si>
  <si>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</si>
  <si>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Поставщик 1</t>
  </si>
  <si>
    <t>Поставщик 2</t>
  </si>
  <si>
    <t>Поставщик 3</t>
  </si>
  <si>
    <t>Средняя цена (руб.)</t>
  </si>
  <si>
    <t xml:space="preserve">Мармелад жевательный </t>
  </si>
  <si>
    <t xml:space="preserve">Мармелад желейный </t>
  </si>
  <si>
    <t xml:space="preserve">Конфеты шоколадные </t>
  </si>
  <si>
    <t xml:space="preserve">Шоколад </t>
  </si>
  <si>
    <t xml:space="preserve">Шоколад молочный </t>
  </si>
  <si>
    <t xml:space="preserve">Батончик вафельный </t>
  </si>
  <si>
    <t xml:space="preserve">Конфеты вафельные </t>
  </si>
  <si>
    <t xml:space="preserve">Батончик шоколадный </t>
  </si>
  <si>
    <t>Шоколад «Горький»</t>
  </si>
  <si>
    <t xml:space="preserve">Торт вафельный </t>
  </si>
  <si>
    <t>Шоколад</t>
  </si>
  <si>
    <t>Конфеты молочны</t>
  </si>
  <si>
    <t>Кондитерская плитка</t>
  </si>
  <si>
    <t>Поставка кондитерских изделий (шоколад, конфеты) для реализации на отделениях почтовой связи ГУП «Почта Херсон»</t>
  </si>
  <si>
    <t>НМЦД (рын)</t>
  </si>
  <si>
    <t>На основании проведенного анализа рынка и расчетов, НМЦД составляет: 5 790 211,70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</si>
</sst>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32</xdr:col>
      <xdr:colOff>219075</xdr:colOff>
      <xdr:row>10</xdr:row>
      <xdr:rowOff>85725</xdr:rowOff>
    </xdr:from>
    <xdr:to>
      <xdr:col>32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123825</xdr:colOff>
      <xdr:row>10</xdr:row>
      <xdr:rowOff>76200</xdr:rowOff>
    </xdr:from>
    <xdr:to>
      <xdr:col>29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30</xdr:col>
      <xdr:colOff>180976</xdr:colOff>
      <xdr:row>10</xdr:row>
      <xdr:rowOff>152399</xdr:rowOff>
    </xdr:from>
    <xdr:to>
      <xdr:col>30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G60"/>
  <sheetViews>
    <sheetView tabSelected="1" view="pageBreakPreview" topLeftCell="A41" zoomScaleNormal="100" zoomScaleSheetLayoutView="100" workbookViewId="0">
      <selection activeCell="A53" sqref="A53:AG53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26" width="22" style="10" hidden="1" customWidth="1"/>
    <col min="27" max="29" width="22" style="10" customWidth="1"/>
    <col min="30" max="30" width="20.5703125" style="10" customWidth="1"/>
    <col min="31" max="31" width="23" style="10" customWidth="1"/>
    <col min="32" max="32" width="15.140625" style="10" customWidth="1"/>
    <col min="33" max="33" width="27.7109375" style="3" customWidth="1"/>
    <col min="34" max="34" width="18.42578125" style="3" customWidth="1"/>
    <col min="35" max="1028" width="9.140625" style="3" customWidth="1"/>
    <col min="1029" max="16384" width="9" style="3"/>
  </cols>
  <sheetData>
    <row r="1" spans="1:33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3" ht="36" customHeight="1" x14ac:dyDescent="0.3">
      <c r="A3" s="55" t="s">
        <v>36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</row>
    <row r="4" spans="1:33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5"/>
      <c r="AE5" s="4"/>
      <c r="AF5" s="4"/>
    </row>
    <row r="6" spans="1:33" ht="24.75" customHeight="1" x14ac:dyDescent="0.25">
      <c r="A6" s="48" t="s">
        <v>1</v>
      </c>
      <c r="B6" s="48"/>
      <c r="C6" s="56" t="s">
        <v>34</v>
      </c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</row>
    <row r="7" spans="1:33" ht="42" customHeight="1" x14ac:dyDescent="0.25">
      <c r="A7" s="48" t="s">
        <v>37</v>
      </c>
      <c r="B7" s="48"/>
      <c r="C7" s="57" t="s">
        <v>41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</row>
    <row r="8" spans="1:33" ht="43.5" customHeight="1" x14ac:dyDescent="0.25">
      <c r="A8" s="51" t="s">
        <v>59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4"/>
    </row>
    <row r="9" spans="1:33" ht="125.25" customHeight="1" x14ac:dyDescent="0.25">
      <c r="A9" s="47" t="s">
        <v>38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</row>
    <row r="10" spans="1:33" ht="30" customHeight="1" x14ac:dyDescent="0.25">
      <c r="A10" s="48" t="s">
        <v>2</v>
      </c>
      <c r="B10" s="48" t="s">
        <v>3</v>
      </c>
      <c r="C10" s="48"/>
      <c r="D10" s="49" t="s">
        <v>4</v>
      </c>
      <c r="E10" s="48" t="s">
        <v>5</v>
      </c>
      <c r="F10" s="49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  <c r="R10" s="6" t="s">
        <v>18</v>
      </c>
      <c r="S10" s="6" t="s">
        <v>19</v>
      </c>
      <c r="T10" s="6" t="s">
        <v>20</v>
      </c>
      <c r="U10" s="6" t="s">
        <v>21</v>
      </c>
      <c r="V10" s="6" t="s">
        <v>22</v>
      </c>
      <c r="W10" s="6" t="s">
        <v>23</v>
      </c>
      <c r="X10" s="6" t="s">
        <v>24</v>
      </c>
      <c r="Y10" s="6" t="s">
        <v>25</v>
      </c>
      <c r="Z10" s="6" t="s">
        <v>26</v>
      </c>
      <c r="AA10" s="22" t="s">
        <v>42</v>
      </c>
      <c r="AB10" s="22" t="s">
        <v>43</v>
      </c>
      <c r="AC10" s="22" t="s">
        <v>44</v>
      </c>
      <c r="AD10" s="7" t="s">
        <v>27</v>
      </c>
      <c r="AE10" s="7" t="s">
        <v>28</v>
      </c>
      <c r="AF10" s="50" t="s">
        <v>45</v>
      </c>
      <c r="AG10" s="29" t="s">
        <v>60</v>
      </c>
    </row>
    <row r="11" spans="1:33" ht="45" customHeight="1" x14ac:dyDescent="0.25">
      <c r="A11" s="48"/>
      <c r="B11" s="48"/>
      <c r="C11" s="48"/>
      <c r="D11" s="49"/>
      <c r="E11" s="48"/>
      <c r="F11" s="49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22" t="s">
        <v>29</v>
      </c>
      <c r="AB11" s="22" t="s">
        <v>29</v>
      </c>
      <c r="AC11" s="22" t="s">
        <v>29</v>
      </c>
      <c r="AD11" s="8"/>
      <c r="AE11" s="8"/>
      <c r="AF11" s="49"/>
      <c r="AG11" s="9"/>
    </row>
    <row r="12" spans="1:33" ht="45" customHeight="1" x14ac:dyDescent="0.25">
      <c r="A12" s="26">
        <v>1</v>
      </c>
      <c r="B12" s="32" t="s">
        <v>46</v>
      </c>
      <c r="C12" s="33"/>
      <c r="D12" s="23"/>
      <c r="E12" s="26" t="s">
        <v>40</v>
      </c>
      <c r="F12" s="27">
        <v>500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22">
        <v>50</v>
      </c>
      <c r="AB12" s="22">
        <v>49</v>
      </c>
      <c r="AC12" s="22">
        <v>45.75</v>
      </c>
      <c r="AD12" s="28">
        <v>2.2220486043288972</v>
      </c>
      <c r="AE12" s="28">
        <v>4.6052820815106674</v>
      </c>
      <c r="AF12" s="28">
        <v>48.25</v>
      </c>
      <c r="AG12" s="28">
        <v>24125</v>
      </c>
    </row>
    <row r="13" spans="1:33" ht="45" customHeight="1" x14ac:dyDescent="0.25">
      <c r="A13" s="26">
        <v>2</v>
      </c>
      <c r="B13" s="32" t="s">
        <v>47</v>
      </c>
      <c r="C13" s="33"/>
      <c r="D13" s="23"/>
      <c r="E13" s="26" t="s">
        <v>40</v>
      </c>
      <c r="F13" s="27">
        <v>500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22">
        <v>44</v>
      </c>
      <c r="AB13" s="22">
        <v>42</v>
      </c>
      <c r="AC13" s="22">
        <v>38.5</v>
      </c>
      <c r="AD13" s="28">
        <v>2.7838821814150108</v>
      </c>
      <c r="AE13" s="28">
        <v>6.7081498347349653</v>
      </c>
      <c r="AF13" s="28">
        <v>41.5</v>
      </c>
      <c r="AG13" s="28">
        <v>20750</v>
      </c>
    </row>
    <row r="14" spans="1:33" ht="45" customHeight="1" x14ac:dyDescent="0.25">
      <c r="A14" s="26">
        <v>3</v>
      </c>
      <c r="B14" s="32" t="s">
        <v>48</v>
      </c>
      <c r="C14" s="33"/>
      <c r="D14" s="23"/>
      <c r="E14" s="26" t="s">
        <v>40</v>
      </c>
      <c r="F14" s="27">
        <v>1800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22">
        <v>156</v>
      </c>
      <c r="AB14" s="22">
        <v>155</v>
      </c>
      <c r="AC14" s="22">
        <v>150</v>
      </c>
      <c r="AD14" s="27">
        <v>3.2145502536643185</v>
      </c>
      <c r="AE14" s="27">
        <v>2.0918982127967367</v>
      </c>
      <c r="AF14" s="27">
        <v>153.66999999999999</v>
      </c>
      <c r="AG14" s="24">
        <v>276606</v>
      </c>
    </row>
    <row r="15" spans="1:33" ht="45" customHeight="1" x14ac:dyDescent="0.25">
      <c r="A15" s="26">
        <v>4</v>
      </c>
      <c r="B15" s="32" t="s">
        <v>52</v>
      </c>
      <c r="C15" s="33"/>
      <c r="D15" s="23"/>
      <c r="E15" s="26" t="s">
        <v>40</v>
      </c>
      <c r="F15" s="27">
        <v>900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22">
        <v>198</v>
      </c>
      <c r="AB15" s="22">
        <v>196</v>
      </c>
      <c r="AC15" s="22">
        <v>193</v>
      </c>
      <c r="AD15" s="28">
        <v>2.5166114784235836</v>
      </c>
      <c r="AE15" s="28">
        <v>1.2861728169115418</v>
      </c>
      <c r="AF15" s="28">
        <v>195.67</v>
      </c>
      <c r="AG15" s="28">
        <v>176103</v>
      </c>
    </row>
    <row r="16" spans="1:33" ht="45" customHeight="1" x14ac:dyDescent="0.25">
      <c r="A16" s="26">
        <v>5</v>
      </c>
      <c r="B16" s="32" t="s">
        <v>48</v>
      </c>
      <c r="C16" s="33"/>
      <c r="D16" s="23"/>
      <c r="E16" s="26" t="s">
        <v>40</v>
      </c>
      <c r="F16" s="27">
        <v>900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22">
        <v>180</v>
      </c>
      <c r="AB16" s="22">
        <v>178</v>
      </c>
      <c r="AC16" s="22">
        <v>170.5</v>
      </c>
      <c r="AD16" s="27">
        <v>5.0083264004389063</v>
      </c>
      <c r="AE16" s="27">
        <v>2.8429478148186793</v>
      </c>
      <c r="AF16" s="27">
        <v>176.17</v>
      </c>
      <c r="AG16" s="24">
        <v>158553</v>
      </c>
    </row>
    <row r="17" spans="1:33" ht="45" customHeight="1" x14ac:dyDescent="0.25">
      <c r="A17" s="26">
        <v>6</v>
      </c>
      <c r="B17" s="32" t="s">
        <v>49</v>
      </c>
      <c r="C17" s="33"/>
      <c r="D17" s="23"/>
      <c r="E17" s="26" t="s">
        <v>40</v>
      </c>
      <c r="F17" s="27">
        <v>8960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22">
        <v>67</v>
      </c>
      <c r="AB17" s="22">
        <v>65</v>
      </c>
      <c r="AC17" s="22">
        <v>61.75</v>
      </c>
      <c r="AD17" s="27">
        <v>2.6496855159307744</v>
      </c>
      <c r="AE17" s="27">
        <v>4.1027388633766835</v>
      </c>
      <c r="AF17" s="27">
        <v>64.58</v>
      </c>
      <c r="AG17" s="24">
        <v>578636.79999999993</v>
      </c>
    </row>
    <row r="18" spans="1:33" ht="45" customHeight="1" x14ac:dyDescent="0.25">
      <c r="A18" s="26">
        <v>7</v>
      </c>
      <c r="B18" s="32" t="s">
        <v>49</v>
      </c>
      <c r="C18" s="33"/>
      <c r="D18" s="23"/>
      <c r="E18" s="26" t="s">
        <v>40</v>
      </c>
      <c r="F18" s="31">
        <v>1000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22">
        <v>60</v>
      </c>
      <c r="AB18" s="22">
        <v>57</v>
      </c>
      <c r="AC18" s="22">
        <v>52.25</v>
      </c>
      <c r="AD18" s="30">
        <v>3.9077913625644518</v>
      </c>
      <c r="AE18" s="30">
        <v>6.9266612039547146</v>
      </c>
      <c r="AF18" s="30">
        <v>56.42</v>
      </c>
      <c r="AG18" s="30">
        <v>56420</v>
      </c>
    </row>
    <row r="19" spans="1:33" ht="45" customHeight="1" x14ac:dyDescent="0.25">
      <c r="A19" s="26">
        <v>8</v>
      </c>
      <c r="B19" s="32" t="s">
        <v>56</v>
      </c>
      <c r="C19" s="33"/>
      <c r="D19" s="23"/>
      <c r="E19" s="26" t="s">
        <v>40</v>
      </c>
      <c r="F19" s="31">
        <v>1600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22">
        <v>39</v>
      </c>
      <c r="AB19" s="22">
        <v>38</v>
      </c>
      <c r="AC19" s="22">
        <v>33.75</v>
      </c>
      <c r="AD19" s="30">
        <v>2.7876214472796219</v>
      </c>
      <c r="AE19" s="30">
        <v>7.5511190445497656</v>
      </c>
      <c r="AF19" s="30">
        <v>36.92</v>
      </c>
      <c r="AG19" s="30">
        <v>59072</v>
      </c>
    </row>
    <row r="20" spans="1:33" ht="45" customHeight="1" x14ac:dyDescent="0.25">
      <c r="A20" s="26">
        <v>9</v>
      </c>
      <c r="B20" s="32" t="s">
        <v>50</v>
      </c>
      <c r="C20" s="33"/>
      <c r="D20" s="23"/>
      <c r="E20" s="26" t="s">
        <v>40</v>
      </c>
      <c r="F20" s="27">
        <v>6160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22">
        <v>94</v>
      </c>
      <c r="AB20" s="22">
        <v>90</v>
      </c>
      <c r="AC20" s="22">
        <v>84</v>
      </c>
      <c r="AD20" s="27">
        <v>5.0332229568471663</v>
      </c>
      <c r="AE20" s="27">
        <v>5.6342048024408582</v>
      </c>
      <c r="AF20" s="27">
        <v>89.33</v>
      </c>
      <c r="AG20" s="24">
        <v>550272.80000000005</v>
      </c>
    </row>
    <row r="21" spans="1:33" ht="45" customHeight="1" x14ac:dyDescent="0.25">
      <c r="A21" s="26">
        <v>10</v>
      </c>
      <c r="B21" s="32" t="s">
        <v>49</v>
      </c>
      <c r="C21" s="33"/>
      <c r="D21" s="23"/>
      <c r="E21" s="26" t="s">
        <v>40</v>
      </c>
      <c r="F21" s="27">
        <v>600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22">
        <v>134</v>
      </c>
      <c r="AB21" s="22">
        <v>133</v>
      </c>
      <c r="AC21" s="22">
        <v>126</v>
      </c>
      <c r="AD21" s="27">
        <v>4.358898943540674</v>
      </c>
      <c r="AE21" s="27">
        <v>3.3274037736951709</v>
      </c>
      <c r="AF21" s="27">
        <v>131</v>
      </c>
      <c r="AG21" s="24">
        <v>78600</v>
      </c>
    </row>
    <row r="22" spans="1:33" ht="45" customHeight="1" x14ac:dyDescent="0.25">
      <c r="A22" s="26">
        <v>11</v>
      </c>
      <c r="B22" s="32" t="s">
        <v>49</v>
      </c>
      <c r="C22" s="33"/>
      <c r="D22" s="23"/>
      <c r="E22" s="26" t="s">
        <v>40</v>
      </c>
      <c r="F22" s="27">
        <v>400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22">
        <v>223</v>
      </c>
      <c r="AB22" s="22">
        <v>222</v>
      </c>
      <c r="AC22" s="22">
        <v>212</v>
      </c>
      <c r="AD22" s="27">
        <v>6.0827625302982193</v>
      </c>
      <c r="AE22" s="27">
        <v>2.7775171371224747</v>
      </c>
      <c r="AF22" s="27">
        <v>219</v>
      </c>
      <c r="AG22" s="24">
        <v>87600</v>
      </c>
    </row>
    <row r="23" spans="1:33" ht="45" customHeight="1" x14ac:dyDescent="0.25">
      <c r="A23" s="26">
        <v>12</v>
      </c>
      <c r="B23" s="32" t="s">
        <v>51</v>
      </c>
      <c r="C23" s="33"/>
      <c r="D23" s="23"/>
      <c r="E23" s="26" t="s">
        <v>40</v>
      </c>
      <c r="F23" s="27">
        <v>2800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22">
        <v>59</v>
      </c>
      <c r="AB23" s="22">
        <v>58</v>
      </c>
      <c r="AC23" s="22">
        <v>53.25</v>
      </c>
      <c r="AD23" s="27">
        <v>3.0720514318611269</v>
      </c>
      <c r="AE23" s="27">
        <v>5.4133064878610169</v>
      </c>
      <c r="AF23" s="27">
        <v>56.75</v>
      </c>
      <c r="AG23" s="24">
        <v>158900</v>
      </c>
    </row>
    <row r="24" spans="1:33" ht="45" customHeight="1" x14ac:dyDescent="0.25">
      <c r="A24" s="26">
        <v>13</v>
      </c>
      <c r="B24" s="32" t="s">
        <v>52</v>
      </c>
      <c r="C24" s="33"/>
      <c r="D24" s="23"/>
      <c r="E24" s="26" t="s">
        <v>40</v>
      </c>
      <c r="F24" s="27">
        <v>2800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22">
        <v>49</v>
      </c>
      <c r="AB24" s="22">
        <v>48</v>
      </c>
      <c r="AC24" s="22">
        <v>43.5</v>
      </c>
      <c r="AD24" s="27">
        <v>2.9297326385411573</v>
      </c>
      <c r="AE24" s="27">
        <v>6.2556568794473106</v>
      </c>
      <c r="AF24" s="27">
        <v>46.83</v>
      </c>
      <c r="AG24" s="24">
        <v>131124</v>
      </c>
    </row>
    <row r="25" spans="1:33" ht="45" customHeight="1" x14ac:dyDescent="0.25">
      <c r="A25" s="26">
        <v>14</v>
      </c>
      <c r="B25" s="32" t="s">
        <v>53</v>
      </c>
      <c r="C25" s="33"/>
      <c r="D25" s="23"/>
      <c r="E25" s="26" t="s">
        <v>40</v>
      </c>
      <c r="F25" s="27">
        <v>1600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22">
        <v>24</v>
      </c>
      <c r="AB25" s="22">
        <v>23</v>
      </c>
      <c r="AC25" s="22">
        <v>18.75</v>
      </c>
      <c r="AD25" s="27">
        <v>2.7876214472796286</v>
      </c>
      <c r="AE25" s="27">
        <v>12.719185310781574</v>
      </c>
      <c r="AF25" s="27">
        <v>21.92</v>
      </c>
      <c r="AG25" s="24">
        <v>35072</v>
      </c>
    </row>
    <row r="26" spans="1:33" ht="45" customHeight="1" x14ac:dyDescent="0.25">
      <c r="A26" s="26">
        <v>15</v>
      </c>
      <c r="B26" s="32" t="s">
        <v>49</v>
      </c>
      <c r="C26" s="33"/>
      <c r="D26" s="23"/>
      <c r="E26" s="26" t="s">
        <v>40</v>
      </c>
      <c r="F26" s="27">
        <v>6160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22">
        <v>80</v>
      </c>
      <c r="AB26" s="22">
        <v>78</v>
      </c>
      <c r="AC26" s="22">
        <v>71.5</v>
      </c>
      <c r="AD26" s="27">
        <v>4.4440972086577943</v>
      </c>
      <c r="AE26" s="27">
        <v>5.8092773969382936</v>
      </c>
      <c r="AF26" s="27">
        <v>76.5</v>
      </c>
      <c r="AG26" s="24">
        <v>471240</v>
      </c>
    </row>
    <row r="27" spans="1:33" ht="45" customHeight="1" x14ac:dyDescent="0.25">
      <c r="A27" s="26">
        <v>16</v>
      </c>
      <c r="B27" s="32" t="s">
        <v>54</v>
      </c>
      <c r="C27" s="33"/>
      <c r="D27" s="23"/>
      <c r="E27" s="26" t="s">
        <v>40</v>
      </c>
      <c r="F27" s="27">
        <v>4620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22">
        <v>111</v>
      </c>
      <c r="AB27" s="22">
        <v>110</v>
      </c>
      <c r="AC27" s="22">
        <v>102</v>
      </c>
      <c r="AD27" s="27">
        <v>4.9328828623162471</v>
      </c>
      <c r="AE27" s="27">
        <v>4.5816249495197336</v>
      </c>
      <c r="AF27" s="27">
        <v>107.67</v>
      </c>
      <c r="AG27" s="24">
        <v>497435.4</v>
      </c>
    </row>
    <row r="28" spans="1:33" ht="45" customHeight="1" x14ac:dyDescent="0.25">
      <c r="A28" s="26">
        <v>17</v>
      </c>
      <c r="B28" s="32" t="s">
        <v>46</v>
      </c>
      <c r="C28" s="33"/>
      <c r="D28" s="23"/>
      <c r="E28" s="26" t="s">
        <v>40</v>
      </c>
      <c r="F28" s="27">
        <v>264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22">
        <v>47</v>
      </c>
      <c r="AB28" s="22">
        <v>46</v>
      </c>
      <c r="AC28" s="22">
        <v>39</v>
      </c>
      <c r="AD28" s="27">
        <v>4.358898943540674</v>
      </c>
      <c r="AE28" s="27">
        <v>9.9065885080469851</v>
      </c>
      <c r="AF28" s="27">
        <v>44</v>
      </c>
      <c r="AG28" s="24">
        <v>11616</v>
      </c>
    </row>
    <row r="29" spans="1:33" ht="45" customHeight="1" x14ac:dyDescent="0.25">
      <c r="A29" s="26">
        <v>18</v>
      </c>
      <c r="B29" s="32" t="s">
        <v>46</v>
      </c>
      <c r="C29" s="33"/>
      <c r="D29" s="23"/>
      <c r="E29" s="26" t="s">
        <v>40</v>
      </c>
      <c r="F29" s="27">
        <v>264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22">
        <v>47</v>
      </c>
      <c r="AB29" s="22">
        <v>46</v>
      </c>
      <c r="AC29" s="22">
        <v>39</v>
      </c>
      <c r="AD29" s="27">
        <v>4.358898943540674</v>
      </c>
      <c r="AE29" s="27">
        <v>9.9065885080469851</v>
      </c>
      <c r="AF29" s="27">
        <v>44</v>
      </c>
      <c r="AG29" s="24">
        <v>11616</v>
      </c>
    </row>
    <row r="30" spans="1:33" ht="45" customHeight="1" x14ac:dyDescent="0.25">
      <c r="A30" s="26">
        <v>19</v>
      </c>
      <c r="B30" s="32" t="s">
        <v>46</v>
      </c>
      <c r="C30" s="33"/>
      <c r="D30" s="23"/>
      <c r="E30" s="26" t="s">
        <v>40</v>
      </c>
      <c r="F30" s="27">
        <v>264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22">
        <v>47</v>
      </c>
      <c r="AB30" s="22">
        <v>46</v>
      </c>
      <c r="AC30" s="22">
        <v>39</v>
      </c>
      <c r="AD30" s="27">
        <v>4.358898943540674</v>
      </c>
      <c r="AE30" s="27">
        <v>9.9065885080469851</v>
      </c>
      <c r="AF30" s="27">
        <v>44</v>
      </c>
      <c r="AG30" s="24">
        <v>11616</v>
      </c>
    </row>
    <row r="31" spans="1:33" ht="45" customHeight="1" x14ac:dyDescent="0.25">
      <c r="A31" s="26">
        <v>20</v>
      </c>
      <c r="B31" s="32" t="s">
        <v>46</v>
      </c>
      <c r="C31" s="33"/>
      <c r="D31" s="23"/>
      <c r="E31" s="26" t="s">
        <v>40</v>
      </c>
      <c r="F31" s="27">
        <v>30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22">
        <v>476</v>
      </c>
      <c r="AB31" s="22">
        <v>475</v>
      </c>
      <c r="AC31" s="22">
        <v>455</v>
      </c>
      <c r="AD31" s="27">
        <v>11.846237095944574</v>
      </c>
      <c r="AE31" s="27">
        <v>2.527646606531559</v>
      </c>
      <c r="AF31" s="27">
        <v>468.67</v>
      </c>
      <c r="AG31" s="24">
        <v>14060.1</v>
      </c>
    </row>
    <row r="32" spans="1:33" ht="45" customHeight="1" x14ac:dyDescent="0.25">
      <c r="A32" s="26">
        <v>21</v>
      </c>
      <c r="B32" s="32" t="s">
        <v>51</v>
      </c>
      <c r="C32" s="33"/>
      <c r="D32" s="23"/>
      <c r="E32" s="26" t="s">
        <v>40</v>
      </c>
      <c r="F32" s="27">
        <v>6400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22">
        <v>44</v>
      </c>
      <c r="AB32" s="22">
        <v>40</v>
      </c>
      <c r="AC32" s="22">
        <v>34.25</v>
      </c>
      <c r="AD32" s="27">
        <v>4.9011053175108863</v>
      </c>
      <c r="AE32" s="27">
        <v>12.434093828780261</v>
      </c>
      <c r="AF32" s="27">
        <v>39.42</v>
      </c>
      <c r="AG32" s="24">
        <v>252288</v>
      </c>
    </row>
    <row r="33" spans="1:33" ht="45" customHeight="1" x14ac:dyDescent="0.25">
      <c r="A33" s="26">
        <v>22</v>
      </c>
      <c r="B33" s="32" t="s">
        <v>48</v>
      </c>
      <c r="C33" s="33"/>
      <c r="D33" s="23"/>
      <c r="E33" s="26" t="s">
        <v>40</v>
      </c>
      <c r="F33" s="27">
        <v>200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22">
        <v>200</v>
      </c>
      <c r="AB33" s="22">
        <v>200</v>
      </c>
      <c r="AC33" s="22">
        <v>192</v>
      </c>
      <c r="AD33" s="27">
        <v>4.6188021535170067</v>
      </c>
      <c r="AE33" s="27">
        <v>2.3406091994174019</v>
      </c>
      <c r="AF33" s="27">
        <v>197.33</v>
      </c>
      <c r="AG33" s="24">
        <v>39466</v>
      </c>
    </row>
    <row r="34" spans="1:33" ht="45" customHeight="1" x14ac:dyDescent="0.25">
      <c r="A34" s="26">
        <v>23</v>
      </c>
      <c r="B34" s="32" t="s">
        <v>48</v>
      </c>
      <c r="C34" s="33"/>
      <c r="D34" s="23"/>
      <c r="E34" s="26" t="s">
        <v>40</v>
      </c>
      <c r="F34" s="27">
        <v>100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22">
        <v>316</v>
      </c>
      <c r="AB34" s="22">
        <v>315</v>
      </c>
      <c r="AC34" s="22">
        <v>303</v>
      </c>
      <c r="AD34" s="27">
        <v>7.2341781380702352</v>
      </c>
      <c r="AE34" s="27">
        <v>2.3236118216499686</v>
      </c>
      <c r="AF34" s="27">
        <v>311.33</v>
      </c>
      <c r="AG34" s="24">
        <v>31133</v>
      </c>
    </row>
    <row r="35" spans="1:33" ht="45" customHeight="1" x14ac:dyDescent="0.25">
      <c r="A35" s="26">
        <v>24</v>
      </c>
      <c r="B35" s="32" t="s">
        <v>57</v>
      </c>
      <c r="C35" s="33"/>
      <c r="D35" s="23"/>
      <c r="E35" s="26" t="s">
        <v>40</v>
      </c>
      <c r="F35" s="27">
        <v>240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22">
        <v>88</v>
      </c>
      <c r="AB35" s="22">
        <v>85</v>
      </c>
      <c r="AC35" s="22">
        <v>77</v>
      </c>
      <c r="AD35" s="27">
        <v>5.6862407030773268</v>
      </c>
      <c r="AE35" s="27">
        <v>6.8234888436927932</v>
      </c>
      <c r="AF35" s="27">
        <v>83.33</v>
      </c>
      <c r="AG35" s="24">
        <v>19999.2</v>
      </c>
    </row>
    <row r="36" spans="1:33" ht="45" customHeight="1" x14ac:dyDescent="0.25">
      <c r="A36" s="26">
        <v>25</v>
      </c>
      <c r="B36" s="32" t="s">
        <v>49</v>
      </c>
      <c r="C36" s="33"/>
      <c r="D36" s="23"/>
      <c r="E36" s="26" t="s">
        <v>40</v>
      </c>
      <c r="F36" s="27">
        <v>600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22">
        <v>131</v>
      </c>
      <c r="AB36" s="22">
        <v>130</v>
      </c>
      <c r="AC36" s="22">
        <v>124</v>
      </c>
      <c r="AD36" s="27">
        <v>3.7859388972001824</v>
      </c>
      <c r="AE36" s="27">
        <v>2.9500822575585834</v>
      </c>
      <c r="AF36" s="27">
        <v>128.33000000000001</v>
      </c>
      <c r="AG36" s="24">
        <v>76998.000000000015</v>
      </c>
    </row>
    <row r="37" spans="1:33" ht="45" customHeight="1" x14ac:dyDescent="0.25">
      <c r="A37" s="26">
        <v>26</v>
      </c>
      <c r="B37" s="32" t="s">
        <v>49</v>
      </c>
      <c r="C37" s="33"/>
      <c r="D37" s="23"/>
      <c r="E37" s="26" t="s">
        <v>40</v>
      </c>
      <c r="F37" s="27">
        <v>6160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22">
        <v>89</v>
      </c>
      <c r="AB37" s="22">
        <v>88</v>
      </c>
      <c r="AC37" s="22">
        <v>77</v>
      </c>
      <c r="AD37" s="27">
        <v>6.6583281184793925</v>
      </c>
      <c r="AE37" s="27">
        <v>7.864167069070148</v>
      </c>
      <c r="AF37" s="27">
        <v>84.67</v>
      </c>
      <c r="AG37" s="24">
        <v>521567.2</v>
      </c>
    </row>
    <row r="38" spans="1:33" ht="45" customHeight="1" x14ac:dyDescent="0.25">
      <c r="A38" s="26">
        <v>27</v>
      </c>
      <c r="B38" s="32" t="s">
        <v>46</v>
      </c>
      <c r="C38" s="33"/>
      <c r="D38" s="23"/>
      <c r="E38" s="26" t="s">
        <v>40</v>
      </c>
      <c r="F38" s="27">
        <v>540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22">
        <v>54</v>
      </c>
      <c r="AB38" s="22">
        <v>50</v>
      </c>
      <c r="AC38" s="22">
        <v>44</v>
      </c>
      <c r="AD38" s="27">
        <v>5.0332229568471671</v>
      </c>
      <c r="AE38" s="27">
        <v>10.202478966582094</v>
      </c>
      <c r="AF38" s="27">
        <v>49.33</v>
      </c>
      <c r="AG38" s="24">
        <v>26638.2</v>
      </c>
    </row>
    <row r="39" spans="1:33" ht="45" customHeight="1" x14ac:dyDescent="0.25">
      <c r="A39" s="26">
        <v>28</v>
      </c>
      <c r="B39" s="32" t="s">
        <v>49</v>
      </c>
      <c r="C39" s="33"/>
      <c r="D39" s="23"/>
      <c r="E39" s="26" t="s">
        <v>40</v>
      </c>
      <c r="F39" s="27">
        <v>2240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22">
        <v>21</v>
      </c>
      <c r="AB39" s="22">
        <v>21</v>
      </c>
      <c r="AC39" s="22">
        <v>16.75</v>
      </c>
      <c r="AD39" s="27">
        <v>2.453738644055917</v>
      </c>
      <c r="AE39" s="27">
        <v>12.529729246242983</v>
      </c>
      <c r="AF39" s="27">
        <v>19.579999999999998</v>
      </c>
      <c r="AG39" s="24">
        <v>43859.199999999997</v>
      </c>
    </row>
    <row r="40" spans="1:33" ht="45" customHeight="1" x14ac:dyDescent="0.25">
      <c r="A40" s="26">
        <v>29</v>
      </c>
      <c r="B40" s="32" t="s">
        <v>49</v>
      </c>
      <c r="C40" s="33"/>
      <c r="D40" s="23"/>
      <c r="E40" s="26" t="s">
        <v>40</v>
      </c>
      <c r="F40" s="27">
        <v>2240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22">
        <v>37</v>
      </c>
      <c r="AB40" s="22">
        <v>36</v>
      </c>
      <c r="AC40" s="22">
        <v>31.25</v>
      </c>
      <c r="AD40" s="27">
        <v>3.0720514318611269</v>
      </c>
      <c r="AE40" s="27">
        <v>8.8404357751399338</v>
      </c>
      <c r="AF40" s="27">
        <v>34.75</v>
      </c>
      <c r="AG40" s="24">
        <v>77840</v>
      </c>
    </row>
    <row r="41" spans="1:33" ht="45" customHeight="1" x14ac:dyDescent="0.25">
      <c r="A41" s="26">
        <v>30</v>
      </c>
      <c r="B41" s="32" t="s">
        <v>58</v>
      </c>
      <c r="C41" s="33"/>
      <c r="D41" s="23"/>
      <c r="E41" s="26" t="s">
        <v>40</v>
      </c>
      <c r="F41" s="27">
        <v>2100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22">
        <v>60</v>
      </c>
      <c r="AB41" s="22">
        <v>58</v>
      </c>
      <c r="AC41" s="22">
        <v>52</v>
      </c>
      <c r="AD41" s="27">
        <v>4.1633319989322661</v>
      </c>
      <c r="AE41" s="27">
        <v>7.3470564687039994</v>
      </c>
      <c r="AF41" s="27">
        <v>56.67</v>
      </c>
      <c r="AG41" s="24">
        <v>119007</v>
      </c>
    </row>
    <row r="42" spans="1:33" ht="45" customHeight="1" x14ac:dyDescent="0.25">
      <c r="A42" s="26">
        <v>31</v>
      </c>
      <c r="B42" s="32" t="s">
        <v>49</v>
      </c>
      <c r="C42" s="33"/>
      <c r="D42" s="23"/>
      <c r="E42" s="26" t="s">
        <v>40</v>
      </c>
      <c r="F42" s="27">
        <v>6160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22">
        <v>86</v>
      </c>
      <c r="AB42" s="22">
        <v>85</v>
      </c>
      <c r="AC42" s="22">
        <v>79</v>
      </c>
      <c r="AD42" s="27">
        <v>3.7859388972001824</v>
      </c>
      <c r="AE42" s="27">
        <v>4.5431266766402185</v>
      </c>
      <c r="AF42" s="27">
        <v>83.33</v>
      </c>
      <c r="AG42" s="24">
        <v>513312.8</v>
      </c>
    </row>
    <row r="43" spans="1:33" ht="45" customHeight="1" x14ac:dyDescent="0.25">
      <c r="A43" s="26">
        <v>32</v>
      </c>
      <c r="B43" s="32" t="s">
        <v>55</v>
      </c>
      <c r="C43" s="33"/>
      <c r="D43" s="23"/>
      <c r="E43" s="26" t="s">
        <v>40</v>
      </c>
      <c r="F43" s="27">
        <v>1000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22">
        <v>144</v>
      </c>
      <c r="AB43" s="22">
        <v>144</v>
      </c>
      <c r="AC43" s="22">
        <v>133</v>
      </c>
      <c r="AD43" s="27">
        <v>6.3508529610858826</v>
      </c>
      <c r="AE43" s="27">
        <v>4.525548428327232</v>
      </c>
      <c r="AF43" s="27">
        <v>140.33000000000001</v>
      </c>
      <c r="AG43" s="24">
        <v>140330</v>
      </c>
    </row>
    <row r="44" spans="1:33" ht="45" customHeight="1" x14ac:dyDescent="0.25">
      <c r="A44" s="26">
        <v>33</v>
      </c>
      <c r="B44" s="32" t="s">
        <v>50</v>
      </c>
      <c r="C44" s="33"/>
      <c r="D44" s="23"/>
      <c r="E44" s="26" t="s">
        <v>40</v>
      </c>
      <c r="F44" s="27">
        <v>2000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22">
        <v>47</v>
      </c>
      <c r="AB44" s="22">
        <v>46</v>
      </c>
      <c r="AC44" s="22">
        <v>38.5</v>
      </c>
      <c r="AD44" s="27">
        <v>4.6457866215887851</v>
      </c>
      <c r="AE44" s="27">
        <v>10.598752748871751</v>
      </c>
      <c r="AF44" s="27">
        <v>43.83</v>
      </c>
      <c r="AG44" s="24">
        <v>87660</v>
      </c>
    </row>
    <row r="45" spans="1:33" ht="45" customHeight="1" x14ac:dyDescent="0.25">
      <c r="A45" s="26">
        <v>34</v>
      </c>
      <c r="B45" s="32" t="s">
        <v>50</v>
      </c>
      <c r="C45" s="33"/>
      <c r="D45" s="23"/>
      <c r="E45" s="26" t="s">
        <v>40</v>
      </c>
      <c r="F45" s="27">
        <v>2000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22">
        <v>47</v>
      </c>
      <c r="AB45" s="22">
        <v>46</v>
      </c>
      <c r="AC45" s="22">
        <v>38.5</v>
      </c>
      <c r="AD45" s="27">
        <v>4.6457866215887851</v>
      </c>
      <c r="AE45" s="27">
        <v>10.598752748871751</v>
      </c>
      <c r="AF45" s="27">
        <v>43.83</v>
      </c>
      <c r="AG45" s="24">
        <v>87660</v>
      </c>
    </row>
    <row r="46" spans="1:33" ht="45" customHeight="1" x14ac:dyDescent="0.25">
      <c r="A46" s="26">
        <v>35</v>
      </c>
      <c r="B46" s="32" t="s">
        <v>49</v>
      </c>
      <c r="C46" s="33"/>
      <c r="D46" s="23"/>
      <c r="E46" s="26" t="s">
        <v>40</v>
      </c>
      <c r="F46" s="27">
        <v>1650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22">
        <v>114</v>
      </c>
      <c r="AB46" s="22">
        <v>113</v>
      </c>
      <c r="AC46" s="22">
        <v>104.5</v>
      </c>
      <c r="AD46" s="27">
        <v>5.2201532544552753</v>
      </c>
      <c r="AE46" s="27">
        <v>4.7241205922672176</v>
      </c>
      <c r="AF46" s="27">
        <v>110.5</v>
      </c>
      <c r="AG46" s="24">
        <v>182325</v>
      </c>
    </row>
    <row r="47" spans="1:33" ht="45" customHeight="1" x14ac:dyDescent="0.25">
      <c r="A47" s="26">
        <v>36</v>
      </c>
      <c r="B47" s="32" t="s">
        <v>49</v>
      </c>
      <c r="C47" s="33"/>
      <c r="D47" s="23"/>
      <c r="E47" s="20" t="s">
        <v>40</v>
      </c>
      <c r="F47" s="21">
        <v>1650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22">
        <v>101</v>
      </c>
      <c r="AB47" s="22">
        <v>100</v>
      </c>
      <c r="AC47" s="22">
        <v>91.2</v>
      </c>
      <c r="AD47" s="27">
        <v>5.3925875050851033</v>
      </c>
      <c r="AE47" s="27">
        <v>5.5365374795534947</v>
      </c>
      <c r="AF47" s="27">
        <v>97.4</v>
      </c>
      <c r="AG47" s="24">
        <v>160710</v>
      </c>
    </row>
    <row r="48" spans="1:33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7"/>
      <c r="AF48" s="25" t="s">
        <v>30</v>
      </c>
      <c r="AG48" s="6">
        <f>SUM(AG12:AG47)</f>
        <v>5790211.7000000002</v>
      </c>
    </row>
    <row r="49" spans="1:33" ht="39" customHeight="1" x14ac:dyDescent="0.25">
      <c r="A49" s="32" t="s">
        <v>61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3"/>
    </row>
    <row r="50" spans="1:33" ht="15" customHeight="1" x14ac:dyDescent="0.25"/>
    <row r="51" spans="1:33" ht="15" customHeight="1" x14ac:dyDescent="0.25">
      <c r="A51" s="39" t="s">
        <v>39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</row>
    <row r="52" spans="1:33" ht="15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</row>
    <row r="53" spans="1:33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</row>
    <row r="54" spans="1:33" ht="15.75" thickBot="1" x14ac:dyDescent="0.3">
      <c r="A54" s="1"/>
      <c r="B54" s="1"/>
      <c r="C54" s="1"/>
      <c r="D54" s="1"/>
      <c r="E54" s="1"/>
      <c r="F54" s="1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3" ht="15.75" thickBot="1" x14ac:dyDescent="0.3">
      <c r="A55" s="41" t="s">
        <v>31</v>
      </c>
      <c r="B55" s="42"/>
      <c r="C55" s="42"/>
      <c r="D55" s="42"/>
      <c r="E55" s="1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3" x14ac:dyDescent="0.25">
      <c r="A56" s="43"/>
      <c r="B56" s="44"/>
      <c r="C56" s="44"/>
      <c r="D56" s="44"/>
      <c r="E56" s="12"/>
      <c r="F56" s="1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3" ht="15.75" thickBot="1" x14ac:dyDescent="0.3">
      <c r="A57" s="45" t="s">
        <v>32</v>
      </c>
      <c r="B57" s="46"/>
      <c r="C57" s="46"/>
      <c r="D57" s="46"/>
      <c r="E57" s="14"/>
      <c r="F57" s="1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3" x14ac:dyDescent="0.25">
      <c r="A58" s="43" t="s">
        <v>35</v>
      </c>
      <c r="B58" s="44"/>
      <c r="C58" s="44"/>
      <c r="D58" s="44"/>
      <c r="E58" s="15"/>
      <c r="F58" s="1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3" ht="16.5" thickBot="1" x14ac:dyDescent="0.3">
      <c r="A59" s="34" t="s">
        <v>33</v>
      </c>
      <c r="B59" s="35"/>
      <c r="C59" s="35"/>
      <c r="D59" s="35"/>
      <c r="E59" s="16"/>
      <c r="F59" s="17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3"/>
      <c r="AE59" s="3"/>
      <c r="AF59" s="3"/>
    </row>
    <row r="60" spans="1:33" ht="15.75" x14ac:dyDescent="0.25">
      <c r="A60" s="19"/>
      <c r="B60" s="19"/>
      <c r="C60" s="19"/>
      <c r="D60" s="19"/>
      <c r="E60" s="19"/>
      <c r="F60" s="17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3"/>
      <c r="AE60" s="3"/>
      <c r="AF60" s="3"/>
    </row>
  </sheetData>
  <mergeCells count="59"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8:AG8"/>
    <mergeCell ref="A3:AG3"/>
    <mergeCell ref="A6:B6"/>
    <mergeCell ref="C6:AG6"/>
    <mergeCell ref="A7:B7"/>
    <mergeCell ref="C7:AG7"/>
    <mergeCell ref="A9:AG9"/>
    <mergeCell ref="A10:A11"/>
    <mergeCell ref="B10:C11"/>
    <mergeCell ref="D10:D11"/>
    <mergeCell ref="E10:E11"/>
    <mergeCell ref="F10:F11"/>
    <mergeCell ref="AF10:AF11"/>
    <mergeCell ref="B47:C47"/>
    <mergeCell ref="A59:D59"/>
    <mergeCell ref="A48:AD48"/>
    <mergeCell ref="A49:AG49"/>
    <mergeCell ref="A51:AG51"/>
    <mergeCell ref="A52:AG52"/>
    <mergeCell ref="A53:AG53"/>
    <mergeCell ref="A55:D55"/>
    <mergeCell ref="A56:D56"/>
    <mergeCell ref="A57:D57"/>
    <mergeCell ref="A58:D58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2026-11-03T04:56:36Z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