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'Лист3'!$A$2:$L$29</definedName>
  </definedNames>
  <calcPr fullCalcOnLoad="1"/>
</workbook>
</file>

<file path=xl/sharedStrings.xml><?xml version="1.0" encoding="utf-8"?>
<sst xmlns="http://schemas.openxmlformats.org/spreadsheetml/2006/main" count="49" uniqueCount="39">
  <si>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</si>
  <si>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</si>
  <si>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</si>
  <si>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</si>
  <si>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</si>
  <si>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</si>
  <si>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</si>
  <si>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</si>
  <si>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</si>
  <si>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</si>
  <si>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</si>
  <si>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</si>
  <si>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Обоснование выбранного метода обоснования начальной (максимальной) цены  договора: метод сопоставимых рыночных цен (анализа рынка) является приоритетным для определения 
 и обоснования начальной (максимальной) цены  договора</t>
  </si>
  <si>
    <t xml:space="preserve">Начальная (максимальная) цена  договора**, руб. </t>
  </si>
  <si>
    <t>** Расчет начальной (максимальной) цены  договора  производится путем сложения начальных (максимальных) цен по позициям.</t>
  </si>
  <si>
    <t>Литр</t>
  </si>
  <si>
    <t>Творог (массовая доля жира не более 9%)</t>
  </si>
  <si>
    <t>Кг</t>
  </si>
  <si>
    <t>Молоко питьевое пастеризованное (м.д.ж 3,2%)</t>
  </si>
  <si>
    <t>ОБОСНОВАНИЕ НАЧАЛЬНОЙ (МАКСИМАЛЬНОЙ) ЦЕНЫ  ДОГОВОРА</t>
  </si>
  <si>
    <t>Исп. Бухгалтер Рохлова Е.В.</t>
  </si>
  <si>
    <t>Напиток кисломолочный йогуртный сахарный «Снежок», (м.д.ж. 2,5 %)</t>
  </si>
  <si>
    <t>ГОСТ 31450-2013 Молоко питьевое. ТУ</t>
  </si>
  <si>
    <t>ГОСТ 31981-2013 Йогурты. Общие ТУ</t>
  </si>
  <si>
    <t>ТУ№9222-388-00419785-05 Напитки кисломолочные</t>
  </si>
  <si>
    <t>ГОСТ 31452-2012 Сметана. ТУ</t>
  </si>
  <si>
    <t xml:space="preserve">Сметана (мжд не более 15%) </t>
  </si>
  <si>
    <t>Дата подготовки обоснования начальной (максимальной) цены договора: 07.03.2019 г.</t>
  </si>
  <si>
    <t>Поставшик №1, вх. От 07.03.2019</t>
  </si>
  <si>
    <t>Поставщик №2, вх. №2 от 07.03.2019</t>
  </si>
  <si>
    <t>Кефир обогащенный йодказеином(м.д.ж. 2,5%) или аналог</t>
  </si>
  <si>
    <t>Йогурт молочный фруктовый в ассортименте (м.д.ж. 2,5%)</t>
  </si>
  <si>
    <t>ГОСТ 31453-2013</t>
  </si>
  <si>
    <t>ТУ №9220-005-0048363077-2005</t>
  </si>
  <si>
    <t>нет данных</t>
  </si>
  <si>
    <t>13.02.2019 №0862600013619000013</t>
  </si>
  <si>
    <t>20.02.2019 №0369300064019000020</t>
  </si>
  <si>
    <t>нет даных</t>
  </si>
  <si>
    <t>"  Поставка молочной  продукции"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</si>
</sst>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23</xdr:row>
      <xdr:rowOff>57150</xdr:rowOff>
    </xdr:from>
    <xdr:to>
      <xdr:col>2</xdr:col>
      <xdr:colOff>647700</xdr:colOff>
      <xdr:row>25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096250"/>
          <a:ext cx="1771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1.8515625" style="0" customWidth="1"/>
    <col min="3" max="3" width="15.140625" style="0" customWidth="1"/>
    <col min="4" max="4" width="12.28125" style="0" customWidth="1"/>
    <col min="5" max="5" width="26.140625" style="0" customWidth="1"/>
    <col min="6" max="7" width="13.140625" style="0" customWidth="1"/>
    <col min="8" max="10" width="11.7109375" style="0" customWidth="1"/>
    <col min="11" max="11" width="14.140625" style="0" customWidth="1"/>
    <col min="12" max="12" width="24.00390625" style="0" customWidth="1"/>
  </cols>
  <sheetData>
    <row r="2" ht="15.75">
      <c r="L2" s="10"/>
    </row>
    <row r="4" spans="1:12" ht="19.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7.25" customHeight="1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0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15.75">
      <c r="A7" s="12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customHeight="1">
      <c r="A8" s="29" t="s">
        <v>11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3"/>
    </row>
    <row r="9" spans="1:13" ht="32.25" customHeight="1">
      <c r="A9" s="29" t="s">
        <v>12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3"/>
    </row>
    <row r="10" spans="1:13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3"/>
    </row>
    <row r="12" spans="1:12" ht="27" customHeight="1">
      <c r="A12" s="22" t="s">
        <v>6</v>
      </c>
      <c r="B12" s="22" t="s">
        <v>0</v>
      </c>
      <c r="C12" s="30" t="s">
        <v>7</v>
      </c>
      <c r="D12" s="22" t="s">
        <v>5</v>
      </c>
      <c r="E12" s="22" t="s">
        <v>1</v>
      </c>
      <c r="F12" s="22" t="s">
        <v>4</v>
      </c>
      <c r="G12" s="27" t="s">
        <v>2</v>
      </c>
      <c r="H12" s="28"/>
      <c r="I12" s="28"/>
      <c r="J12" s="21"/>
      <c r="K12" s="22" t="s">
        <v>3</v>
      </c>
      <c r="L12" s="22" t="s">
        <v>10</v>
      </c>
    </row>
    <row r="13" spans="1:12" ht="113.25" customHeight="1">
      <c r="A13" s="22"/>
      <c r="B13" s="22"/>
      <c r="C13" s="31"/>
      <c r="D13" s="22"/>
      <c r="E13" s="22"/>
      <c r="F13" s="22"/>
      <c r="G13" s="6" t="s">
        <v>28</v>
      </c>
      <c r="H13" s="6" t="s">
        <v>29</v>
      </c>
      <c r="I13" s="6" t="s">
        <v>35</v>
      </c>
      <c r="J13" s="6" t="s">
        <v>36</v>
      </c>
      <c r="K13" s="22"/>
      <c r="L13" s="22"/>
    </row>
    <row r="14" spans="1:12" ht="15.75">
      <c r="A14" s="1">
        <v>1</v>
      </c>
      <c r="B14" s="2">
        <v>2</v>
      </c>
      <c r="C14" s="1">
        <v>3</v>
      </c>
      <c r="D14" s="2">
        <v>4</v>
      </c>
      <c r="E14" s="1">
        <v>5</v>
      </c>
      <c r="F14" s="2">
        <v>6</v>
      </c>
      <c r="G14" s="1">
        <v>7</v>
      </c>
      <c r="H14" s="2">
        <v>8</v>
      </c>
      <c r="I14" s="1">
        <v>9</v>
      </c>
      <c r="J14" s="2">
        <v>10</v>
      </c>
      <c r="K14" s="1">
        <v>11</v>
      </c>
      <c r="L14" s="2">
        <v>12</v>
      </c>
    </row>
    <row r="15" spans="1:12" ht="48" customHeight="1">
      <c r="A15" s="1">
        <v>1</v>
      </c>
      <c r="B15" s="16" t="s">
        <v>18</v>
      </c>
      <c r="C15" s="2" t="s">
        <v>15</v>
      </c>
      <c r="D15" s="5">
        <v>2650</v>
      </c>
      <c r="E15" s="17" t="s">
        <v>22</v>
      </c>
      <c r="F15" s="2">
        <v>3</v>
      </c>
      <c r="G15" s="2">
        <v>49.07</v>
      </c>
      <c r="H15" s="14">
        <v>51.9</v>
      </c>
      <c r="I15" s="3">
        <v>50</v>
      </c>
      <c r="J15" s="3" t="s">
        <v>37</v>
      </c>
      <c r="K15" s="4">
        <f aca="true" t="shared" si="0" ref="K15:K20">STDEVA(G15:J15)/(SUM(G15:J15)/COUNTIF(G15:J15,"&gt;0"))</f>
        <v>0.50054742901447</v>
      </c>
      <c r="L15" s="15">
        <f aca="true" t="shared" si="1" ref="L15:L20">D15/F15*(SUM(G15:J15))</f>
        <v>133356.83333333334</v>
      </c>
    </row>
    <row r="16" spans="1:12" ht="51" customHeight="1">
      <c r="A16" s="1">
        <v>2</v>
      </c>
      <c r="B16" s="16" t="s">
        <v>31</v>
      </c>
      <c r="C16" s="2" t="s">
        <v>15</v>
      </c>
      <c r="D16" s="3">
        <v>1048</v>
      </c>
      <c r="E16" s="17" t="s">
        <v>23</v>
      </c>
      <c r="F16" s="1">
        <v>2</v>
      </c>
      <c r="G16" s="1">
        <v>86.36</v>
      </c>
      <c r="H16" s="15">
        <v>90.5</v>
      </c>
      <c r="I16" s="3" t="s">
        <v>34</v>
      </c>
      <c r="J16" s="3" t="s">
        <v>37</v>
      </c>
      <c r="K16" s="4">
        <f t="shared" si="0"/>
        <v>0.5776665420136335</v>
      </c>
      <c r="L16" s="15">
        <f t="shared" si="1"/>
        <v>92674.64000000001</v>
      </c>
    </row>
    <row r="17" spans="1:12" ht="38.25" customHeight="1">
      <c r="A17" s="1">
        <v>3</v>
      </c>
      <c r="B17" s="16" t="s">
        <v>21</v>
      </c>
      <c r="C17" s="2" t="s">
        <v>15</v>
      </c>
      <c r="D17" s="3">
        <v>500</v>
      </c>
      <c r="E17" s="20" t="s">
        <v>24</v>
      </c>
      <c r="F17" s="1">
        <v>2</v>
      </c>
      <c r="G17" s="1">
        <v>65.48</v>
      </c>
      <c r="H17" s="15">
        <v>68.6</v>
      </c>
      <c r="I17" s="3" t="s">
        <v>34</v>
      </c>
      <c r="J17" s="3" t="s">
        <v>37</v>
      </c>
      <c r="K17" s="4">
        <f t="shared" si="0"/>
        <v>0.5776628073311041</v>
      </c>
      <c r="L17" s="15">
        <f t="shared" si="1"/>
        <v>33519.99999999999</v>
      </c>
    </row>
    <row r="18" spans="1:12" ht="38.25" customHeight="1">
      <c r="A18" s="1">
        <v>4</v>
      </c>
      <c r="B18" s="16" t="s">
        <v>16</v>
      </c>
      <c r="C18" s="1" t="s">
        <v>17</v>
      </c>
      <c r="D18" s="3">
        <v>565</v>
      </c>
      <c r="E18" s="18" t="s">
        <v>32</v>
      </c>
      <c r="F18" s="1">
        <v>3</v>
      </c>
      <c r="G18" s="1">
        <v>269.44</v>
      </c>
      <c r="H18" s="15">
        <v>280</v>
      </c>
      <c r="I18" s="3">
        <v>291</v>
      </c>
      <c r="J18" s="3" t="s">
        <v>37</v>
      </c>
      <c r="K18" s="4">
        <f t="shared" si="0"/>
        <v>0.5009862965210385</v>
      </c>
      <c r="L18" s="15">
        <f t="shared" si="1"/>
        <v>158282.8666666667</v>
      </c>
    </row>
    <row r="19" spans="1:12" ht="38.25" customHeight="1">
      <c r="A19" s="1">
        <v>5</v>
      </c>
      <c r="B19" s="16" t="s">
        <v>30</v>
      </c>
      <c r="C19" s="1" t="s">
        <v>15</v>
      </c>
      <c r="D19" s="3">
        <v>560</v>
      </c>
      <c r="E19" s="17" t="s">
        <v>33</v>
      </c>
      <c r="F19" s="1">
        <v>3</v>
      </c>
      <c r="G19" s="1">
        <v>58.9</v>
      </c>
      <c r="H19" s="15">
        <v>61.7</v>
      </c>
      <c r="I19" s="3" t="s">
        <v>34</v>
      </c>
      <c r="J19" s="3">
        <v>61.33</v>
      </c>
      <c r="K19" s="4">
        <f t="shared" si="0"/>
        <v>0.500419232662988</v>
      </c>
      <c r="L19" s="15">
        <f t="shared" si="1"/>
        <v>33960.26666666666</v>
      </c>
    </row>
    <row r="20" spans="1:12" ht="38.25" customHeight="1">
      <c r="A20" s="1">
        <v>6</v>
      </c>
      <c r="B20" s="16" t="s">
        <v>26</v>
      </c>
      <c r="C20" s="1" t="s">
        <v>17</v>
      </c>
      <c r="D20" s="3">
        <v>132</v>
      </c>
      <c r="E20" s="19" t="s">
        <v>25</v>
      </c>
      <c r="F20" s="1">
        <v>3</v>
      </c>
      <c r="G20" s="1">
        <v>184.6</v>
      </c>
      <c r="H20" s="15">
        <v>193.5</v>
      </c>
      <c r="I20" s="3">
        <v>180.54</v>
      </c>
      <c r="J20" s="3" t="s">
        <v>37</v>
      </c>
      <c r="K20" s="4">
        <f t="shared" si="0"/>
        <v>0.5008441232060329</v>
      </c>
      <c r="L20" s="15">
        <f t="shared" si="1"/>
        <v>24580.16</v>
      </c>
    </row>
    <row r="21" spans="1:12" ht="15.75">
      <c r="A21" s="24" t="s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7">
        <f>SUM(L15:L20)</f>
        <v>476374.7666666667</v>
      </c>
    </row>
    <row r="23" spans="1:2" ht="15.75">
      <c r="A23" s="9" t="s">
        <v>8</v>
      </c>
      <c r="B23" s="9"/>
    </row>
    <row r="27" spans="1:13" ht="106.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8"/>
    </row>
    <row r="29" ht="15.75">
      <c r="A29" s="9" t="s">
        <v>14</v>
      </c>
    </row>
    <row r="31" ht="12.75">
      <c r="A31" t="s">
        <v>20</v>
      </c>
    </row>
  </sheetData>
  <sheetProtection/>
  <mergeCells count="16">
    <mergeCell ref="A9:L9"/>
    <mergeCell ref="A8:L8"/>
    <mergeCell ref="A12:A13"/>
    <mergeCell ref="C12:C13"/>
    <mergeCell ref="A4:L4"/>
    <mergeCell ref="A5:L5"/>
    <mergeCell ref="L12:L13"/>
    <mergeCell ref="K12:K13"/>
    <mergeCell ref="A10:L10"/>
    <mergeCell ref="F12:F13"/>
    <mergeCell ref="D12:D13"/>
    <mergeCell ref="B12:B13"/>
    <mergeCell ref="E12:E13"/>
    <mergeCell ref="A27:L27"/>
    <mergeCell ref="A21:K21"/>
    <mergeCell ref="G12:I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2016-06-17T07:57:29Z</cp:lastPrinted>
  <dcterms:created xsi:type="dcterms:W3CDTF">1996-10-08T23:32:33Z</dcterms:created>
  <dcterms:modified xsi:type="dcterms:W3CDTF">2019-03-09T09:38:41Z</dcterms:modified>
  <cp:category/>
  <cp:version/>
  <cp:contentType/>
  <cp:contentStatus/>
</cp:coreProperties>
</file>