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Лист1" sheetId="1" r:id="rId1"/>
  </sheets>
  <definedNames>
    <definedName name="_GoBack" localSheetId="0">'Лист1'!$B$95</definedName>
  </definedNames>
  <calcPr fullCalcOnLoad="1"/>
</workbook>
</file>

<file path=xl/sharedStrings.xml><?xml version="1.0" encoding="utf-8"?>
<sst xmlns="http://schemas.openxmlformats.org/spreadsheetml/2006/main" count="165" uniqueCount="71">
  <si>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</si>
  <si>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</si>
  <si>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</si>
  <si>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</si>
  <si>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</si>
  <si>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</si>
  <si>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</si>
  <si>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</si>
  <si>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</si>
  <si>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</si>
  <si>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</si>
  <si>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t>Приложение №3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</si>
  <si>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</si>
  <si>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</si>
  <si>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</si>
  <si>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</si>
  <si>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</si>
  <si>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</si>
  <si>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</si>
  <si>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</si>
  <si>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</si>
  <si>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</si>
  <si>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шт</t>
  </si>
  <si>
    <t>Коммерческое предложение №3</t>
  </si>
  <si>
    <t>Коляска «Беби»</t>
  </si>
  <si>
    <t>Конструктор выдувной «Кубики» — 13 (в сетке)</t>
  </si>
  <si>
    <t>Логика для крох: «Хитробоксики»</t>
  </si>
  <si>
    <t>Мозаика (40 круглых фишек d 20 мм)</t>
  </si>
  <si>
    <t>Напольная мозаика «Бриллиант» (прозрачная, 20 шт. в пакете)</t>
  </si>
  <si>
    <t>Дидактическая игрушка «Кубик»</t>
  </si>
  <si>
    <t>Дидактическая игрушка «Веселые фигурки»</t>
  </si>
  <si>
    <t>Логическая игра-головоломка</t>
  </si>
  <si>
    <t>Игровой набор ХОТ ВИЛС: Правила дорожного движения «Дорога без опасности»</t>
  </si>
  <si>
    <t>Маленькие машинки (2 шт. в ассорт.)</t>
  </si>
  <si>
    <t>ГРУЗОВИК МАЛ. ШКОДА</t>
  </si>
  <si>
    <t>Самосвал «Малыш» нью</t>
  </si>
  <si>
    <t>Пожарная машина «Малыш»</t>
  </si>
  <si>
    <t>Кран «Малыш» нью</t>
  </si>
  <si>
    <t>Танк «Тарантул»</t>
  </si>
  <si>
    <t>Вертолет «Военный»</t>
  </si>
  <si>
    <t>Боевая машина «Дозор»</t>
  </si>
  <si>
    <t>Ракетная установка «Морпех»</t>
  </si>
  <si>
    <t>Катер-амфибия на воздушной подушке «Кайман»</t>
  </si>
  <si>
    <t>Горшок</t>
  </si>
  <si>
    <t>«Волшебная Хозяюшка»: кухонный набор №2 (кухня (54 см)+набор посудки+сиденье для куклы)</t>
  </si>
  <si>
    <t>Парикмахерский набор с феном (цветной) (10 пред. в большом пакете с хедером)</t>
  </si>
  <si>
    <t>Гараж «Военная база»</t>
  </si>
  <si>
    <t>Парковка «Звездная Галактика»</t>
  </si>
  <si>
    <t>Конструктор «Железная Дорога» (59 дет.)</t>
  </si>
  <si>
    <t>Конструктор «Стройка» (80 дет.)</t>
  </si>
  <si>
    <t>Шнуровка "Бабочка", 3 дет.</t>
  </si>
  <si>
    <t>Шнуровка "Елочка", 3 детали</t>
  </si>
  <si>
    <t>Шнуровка "Набор цветочков", 6 деталей</t>
  </si>
  <si>
    <t>Шнуровка "Ежик", 7 деталей</t>
  </si>
  <si>
    <t>Пирамидка Томик из 9 деталей</t>
  </si>
  <si>
    <t>Деревянные кубики 'Домашние животные'</t>
  </si>
  <si>
    <t>Детские деревянные кубики 'Овощи'</t>
  </si>
  <si>
    <t>Деревянный конструктор 'Волк и семеро козлят'</t>
  </si>
  <si>
    <t>Розовый конструктор 'Цветной городок'</t>
  </si>
  <si>
    <t>Деревянный цветной конструктор на 65 деталей</t>
  </si>
  <si>
    <t>Деревянный конструктор 'Аленушкины сказки'</t>
  </si>
  <si>
    <t>Детский деревянный конструктор 'Транспорт'</t>
  </si>
  <si>
    <t>Мини-пирамидка для детей на 5 деталей</t>
  </si>
  <si>
    <t>Вкладыш для малышей 'Фрукты-ягоды'</t>
  </si>
  <si>
    <t>Деревянная рамка-вкладыш 'Транспорт'</t>
  </si>
  <si>
    <t>Деревянная доска-вкладыш 'Овощи'</t>
  </si>
  <si>
    <t>Шнуровка "Кит", 3 дет</t>
  </si>
  <si>
    <t xml:space="preserve">Автопаркинг 1» </t>
  </si>
  <si>
    <t xml:space="preserve">Серия «Нордик» Скорая  помощь,
Троллейбус,
автобус
бетономешалка 
паровозик
</t>
  </si>
  <si>
    <t>Серия «Нордик» Набор «ТРИО» (трактор,джип,пожарка)</t>
  </si>
  <si>
    <t>Конструктор «Моя Фантазия» 24 детали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</si>
</sst>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 horizontal="justify" wrapText="1"/>
    </xf>
    <xf numFmtId="0" fontId="46" fillId="0" borderId="0" xfId="0" applyFont="1" applyAlignment="1">
      <alignment horizontal="left"/>
    </xf>
    <xf numFmtId="0" fontId="47" fillId="33" borderId="0" xfId="0" applyFont="1" applyFill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1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32" fillId="0" borderId="0" xfId="42" applyAlignment="1" applyProtection="1">
      <alignment horizontal="left"/>
      <protection/>
    </xf>
    <xf numFmtId="2" fontId="5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right" wrapText="1"/>
    </xf>
    <xf numFmtId="0" fontId="48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.421875" style="17" customWidth="1"/>
    <col min="2" max="2" width="25.00390625" style="17" customWidth="1"/>
    <col min="3" max="3" width="8.00390625" style="17" customWidth="1"/>
    <col min="4" max="4" width="6.28125" style="17" customWidth="1"/>
    <col min="5" max="5" width="9.8515625" style="17" customWidth="1"/>
    <col min="6" max="6" width="9.00390625" style="17" customWidth="1"/>
    <col min="7" max="7" width="9.00390625" style="28" customWidth="1"/>
    <col min="8" max="8" width="15.28125" style="17" customWidth="1"/>
    <col min="9" max="9" width="15.57421875" style="17" customWidth="1"/>
    <col min="10" max="10" width="11.140625" style="17" customWidth="1"/>
    <col min="11" max="11" width="12.140625" style="17" customWidth="1"/>
    <col min="12" max="12" width="12.28125" style="17" customWidth="1"/>
    <col min="13" max="16384" width="9.140625" style="17" customWidth="1"/>
  </cols>
  <sheetData>
    <row r="1" spans="1:12" ht="1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6"/>
    </row>
    <row r="2" spans="1:12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5"/>
    </row>
    <row r="3" spans="1:12" ht="25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3"/>
    </row>
    <row r="4" spans="1:13" ht="74.25" customHeight="1">
      <c r="A4" s="7" t="s">
        <v>8</v>
      </c>
      <c r="B4" s="7" t="s">
        <v>2</v>
      </c>
      <c r="C4" s="7" t="s">
        <v>21</v>
      </c>
      <c r="D4" s="7" t="s">
        <v>20</v>
      </c>
      <c r="E4" s="7" t="s">
        <v>19</v>
      </c>
      <c r="F4" s="7" t="s">
        <v>10</v>
      </c>
      <c r="G4" s="7" t="s">
        <v>23</v>
      </c>
      <c r="H4" s="7" t="s">
        <v>3</v>
      </c>
      <c r="I4" s="8" t="s">
        <v>9</v>
      </c>
      <c r="J4" s="8" t="s">
        <v>4</v>
      </c>
      <c r="K4" s="8" t="s">
        <v>5</v>
      </c>
      <c r="L4" s="8"/>
      <c r="M4" s="4"/>
    </row>
    <row r="5" spans="1:13" s="30" customFormat="1" ht="74.25" customHeight="1">
      <c r="A5" s="7">
        <v>1</v>
      </c>
      <c r="B5" s="7" t="s">
        <v>24</v>
      </c>
      <c r="C5" s="20" t="s">
        <v>22</v>
      </c>
      <c r="D5" s="7">
        <v>9</v>
      </c>
      <c r="E5" s="7">
        <v>1468.95</v>
      </c>
      <c r="F5" s="7">
        <v>1399</v>
      </c>
      <c r="G5" s="7">
        <v>1538.9</v>
      </c>
      <c r="H5" s="21">
        <f aca="true" t="shared" si="0" ref="H5:H51">ROUND(AVERAGE(E5,F5,G5),2)</f>
        <v>1468.95</v>
      </c>
      <c r="I5" s="12">
        <f aca="true" t="shared" si="1" ref="I5:I51">STDEV(E5,F5,H5,)</f>
        <v>723.5684262735629</v>
      </c>
      <c r="J5" s="9">
        <f aca="true" t="shared" si="2" ref="J5:J51">I5/H5*100</f>
        <v>49.25752587042192</v>
      </c>
      <c r="K5" s="9" t="s">
        <v>18</v>
      </c>
      <c r="L5" s="12">
        <f aca="true" t="shared" si="3" ref="L5:L51">H5*D5</f>
        <v>13220.550000000001</v>
      </c>
      <c r="M5" s="4"/>
    </row>
    <row r="6" spans="1:13" s="30" customFormat="1" ht="74.25" customHeight="1">
      <c r="A6" s="7">
        <v>2</v>
      </c>
      <c r="B6" s="7" t="s">
        <v>25</v>
      </c>
      <c r="C6" s="20" t="s">
        <v>22</v>
      </c>
      <c r="D6" s="7">
        <v>3</v>
      </c>
      <c r="E6" s="7">
        <v>523.95</v>
      </c>
      <c r="F6" s="7">
        <v>499</v>
      </c>
      <c r="G6" s="7">
        <v>548.9</v>
      </c>
      <c r="H6" s="21">
        <f t="shared" si="0"/>
        <v>523.95</v>
      </c>
      <c r="I6" s="12">
        <f t="shared" si="1"/>
        <v>258.0848067980756</v>
      </c>
      <c r="J6" s="9">
        <f t="shared" si="2"/>
        <v>49.2575258704219</v>
      </c>
      <c r="K6" s="9" t="s">
        <v>18</v>
      </c>
      <c r="L6" s="12">
        <f t="shared" si="3"/>
        <v>1571.8500000000001</v>
      </c>
      <c r="M6" s="4"/>
    </row>
    <row r="7" spans="1:13" s="30" customFormat="1" ht="74.25" customHeight="1">
      <c r="A7" s="7">
        <v>3</v>
      </c>
      <c r="B7" s="7"/>
      <c r="C7" s="20" t="s">
        <v>22</v>
      </c>
      <c r="D7" s="7">
        <v>3</v>
      </c>
      <c r="E7" s="7">
        <v>670.95</v>
      </c>
      <c r="F7" s="7">
        <v>639</v>
      </c>
      <c r="G7" s="7">
        <v>702.9</v>
      </c>
      <c r="H7" s="21">
        <f t="shared" si="0"/>
        <v>670.95</v>
      </c>
      <c r="I7" s="12">
        <f t="shared" si="1"/>
        <v>330.4933698275958</v>
      </c>
      <c r="J7" s="9">
        <f t="shared" si="2"/>
        <v>49.25752587042191</v>
      </c>
      <c r="K7" s="9" t="s">
        <v>18</v>
      </c>
      <c r="L7" s="12">
        <f t="shared" si="3"/>
        <v>2012.8500000000001</v>
      </c>
      <c r="M7" s="4"/>
    </row>
    <row r="8" spans="1:13" s="30" customFormat="1" ht="74.25" customHeight="1">
      <c r="A8" s="7">
        <v>4</v>
      </c>
      <c r="B8" s="7" t="s">
        <v>70</v>
      </c>
      <c r="C8" s="20" t="s">
        <v>22</v>
      </c>
      <c r="D8" s="7">
        <v>4</v>
      </c>
      <c r="E8" s="7">
        <v>229.95</v>
      </c>
      <c r="F8" s="7">
        <v>219</v>
      </c>
      <c r="G8" s="7">
        <v>240.9</v>
      </c>
      <c r="H8" s="21">
        <f t="shared" si="0"/>
        <v>229.95</v>
      </c>
      <c r="I8" s="12">
        <f t="shared" si="1"/>
        <v>113.2676807390352</v>
      </c>
      <c r="J8" s="9">
        <f t="shared" si="2"/>
        <v>49.25752587042192</v>
      </c>
      <c r="K8" s="9" t="s">
        <v>18</v>
      </c>
      <c r="L8" s="12">
        <f t="shared" si="3"/>
        <v>919.8</v>
      </c>
      <c r="M8" s="4"/>
    </row>
    <row r="9" spans="1:13" s="30" customFormat="1" ht="74.25" customHeight="1">
      <c r="A9" s="7">
        <v>5</v>
      </c>
      <c r="B9" s="7" t="s">
        <v>26</v>
      </c>
      <c r="C9" s="20" t="s">
        <v>22</v>
      </c>
      <c r="D9" s="7">
        <v>2</v>
      </c>
      <c r="E9" s="7">
        <v>544.95</v>
      </c>
      <c r="F9" s="7">
        <v>519</v>
      </c>
      <c r="G9" s="7">
        <v>570.9</v>
      </c>
      <c r="H9" s="21">
        <f t="shared" si="0"/>
        <v>544.95</v>
      </c>
      <c r="I9" s="12">
        <f t="shared" si="1"/>
        <v>268.4288872308642</v>
      </c>
      <c r="J9" s="9">
        <f t="shared" si="2"/>
        <v>49.2575258704219</v>
      </c>
      <c r="K9" s="9" t="s">
        <v>18</v>
      </c>
      <c r="L9" s="12">
        <f t="shared" si="3"/>
        <v>1089.9</v>
      </c>
      <c r="M9" s="4"/>
    </row>
    <row r="10" spans="1:13" s="30" customFormat="1" ht="74.25" customHeight="1">
      <c r="A10" s="7">
        <v>6</v>
      </c>
      <c r="B10" s="7" t="s">
        <v>27</v>
      </c>
      <c r="C10" s="20" t="s">
        <v>22</v>
      </c>
      <c r="D10" s="7">
        <v>6</v>
      </c>
      <c r="E10" s="7">
        <v>471.45</v>
      </c>
      <c r="F10" s="7">
        <v>449</v>
      </c>
      <c r="G10" s="7">
        <v>493.9</v>
      </c>
      <c r="H10" s="21">
        <f t="shared" si="0"/>
        <v>471.45</v>
      </c>
      <c r="I10" s="12">
        <f t="shared" si="1"/>
        <v>232.22460571610398</v>
      </c>
      <c r="J10" s="9">
        <f t="shared" si="2"/>
        <v>49.25752587042189</v>
      </c>
      <c r="K10" s="9" t="s">
        <v>18</v>
      </c>
      <c r="L10" s="12">
        <f t="shared" si="3"/>
        <v>2828.7</v>
      </c>
      <c r="M10" s="4"/>
    </row>
    <row r="11" spans="1:13" s="30" customFormat="1" ht="74.25" customHeight="1">
      <c r="A11" s="7">
        <v>7</v>
      </c>
      <c r="B11" s="7" t="s">
        <v>28</v>
      </c>
      <c r="C11" s="20" t="s">
        <v>22</v>
      </c>
      <c r="D11" s="7">
        <v>3</v>
      </c>
      <c r="E11" s="7">
        <v>292.95</v>
      </c>
      <c r="F11" s="7">
        <v>279</v>
      </c>
      <c r="G11" s="7">
        <v>306.9</v>
      </c>
      <c r="H11" s="21">
        <f t="shared" si="0"/>
        <v>292.95</v>
      </c>
      <c r="I11" s="12">
        <f t="shared" si="1"/>
        <v>144.29992203740096</v>
      </c>
      <c r="J11" s="9">
        <f t="shared" si="2"/>
        <v>49.2575258704219</v>
      </c>
      <c r="K11" s="9" t="s">
        <v>18</v>
      </c>
      <c r="L11" s="12">
        <f t="shared" si="3"/>
        <v>878.8499999999999</v>
      </c>
      <c r="M11" s="4"/>
    </row>
    <row r="12" spans="1:13" s="30" customFormat="1" ht="74.25" customHeight="1">
      <c r="A12" s="7">
        <v>8</v>
      </c>
      <c r="B12" s="7" t="s">
        <v>29</v>
      </c>
      <c r="C12" s="20" t="s">
        <v>22</v>
      </c>
      <c r="D12" s="7">
        <v>7</v>
      </c>
      <c r="E12" s="7">
        <v>324.45</v>
      </c>
      <c r="F12" s="7">
        <v>309</v>
      </c>
      <c r="G12" s="7">
        <v>339.9</v>
      </c>
      <c r="H12" s="21">
        <f t="shared" si="0"/>
        <v>324.45</v>
      </c>
      <c r="I12" s="12">
        <f t="shared" si="1"/>
        <v>159.8160426865838</v>
      </c>
      <c r="J12" s="9">
        <f t="shared" si="2"/>
        <v>49.25752587042189</v>
      </c>
      <c r="K12" s="9" t="s">
        <v>18</v>
      </c>
      <c r="L12" s="12">
        <f t="shared" si="3"/>
        <v>2271.15</v>
      </c>
      <c r="M12" s="4"/>
    </row>
    <row r="13" spans="1:13" s="30" customFormat="1" ht="74.25" customHeight="1">
      <c r="A13" s="7">
        <v>9</v>
      </c>
      <c r="B13" s="7" t="s">
        <v>30</v>
      </c>
      <c r="C13" s="20" t="s">
        <v>22</v>
      </c>
      <c r="D13" s="7">
        <v>7</v>
      </c>
      <c r="E13" s="7">
        <v>240.45</v>
      </c>
      <c r="F13" s="7">
        <v>229</v>
      </c>
      <c r="G13" s="7">
        <v>251.9</v>
      </c>
      <c r="H13" s="21">
        <f t="shared" si="0"/>
        <v>240.45</v>
      </c>
      <c r="I13" s="12">
        <f t="shared" si="1"/>
        <v>118.43972095542945</v>
      </c>
      <c r="J13" s="9">
        <f t="shared" si="2"/>
        <v>49.2575258704219</v>
      </c>
      <c r="K13" s="9" t="s">
        <v>18</v>
      </c>
      <c r="L13" s="12">
        <f t="shared" si="3"/>
        <v>1683.1499999999999</v>
      </c>
      <c r="M13" s="4"/>
    </row>
    <row r="14" spans="1:13" s="30" customFormat="1" ht="74.25" customHeight="1">
      <c r="A14" s="7">
        <v>10</v>
      </c>
      <c r="B14" s="7" t="s">
        <v>31</v>
      </c>
      <c r="C14" s="20" t="s">
        <v>22</v>
      </c>
      <c r="D14" s="7">
        <v>12</v>
      </c>
      <c r="E14" s="7">
        <v>292.95</v>
      </c>
      <c r="F14" s="7">
        <v>279</v>
      </c>
      <c r="G14" s="7">
        <v>369.9</v>
      </c>
      <c r="H14" s="21">
        <f t="shared" si="0"/>
        <v>313.95</v>
      </c>
      <c r="I14" s="12">
        <f t="shared" si="1"/>
        <v>148.34711827332535</v>
      </c>
      <c r="J14" s="9">
        <f t="shared" si="2"/>
        <v>47.25182935923725</v>
      </c>
      <c r="K14" s="9" t="s">
        <v>18</v>
      </c>
      <c r="L14" s="12">
        <f t="shared" si="3"/>
        <v>3767.3999999999996</v>
      </c>
      <c r="M14" s="4"/>
    </row>
    <row r="15" spans="1:13" s="30" customFormat="1" ht="74.25" customHeight="1">
      <c r="A15" s="7">
        <v>11</v>
      </c>
      <c r="B15" s="7" t="s">
        <v>32</v>
      </c>
      <c r="C15" s="20" t="s">
        <v>22</v>
      </c>
      <c r="D15" s="7">
        <v>1</v>
      </c>
      <c r="E15" s="7">
        <v>1017.45</v>
      </c>
      <c r="F15" s="7">
        <v>969</v>
      </c>
      <c r="G15" s="7">
        <v>1065.9</v>
      </c>
      <c r="H15" s="21">
        <f t="shared" si="0"/>
        <v>1017.45</v>
      </c>
      <c r="I15" s="12">
        <f t="shared" si="1"/>
        <v>501.17069696860756</v>
      </c>
      <c r="J15" s="9">
        <f t="shared" si="2"/>
        <v>49.257525870421894</v>
      </c>
      <c r="K15" s="9" t="s">
        <v>18</v>
      </c>
      <c r="L15" s="12">
        <f t="shared" si="3"/>
        <v>1017.45</v>
      </c>
      <c r="M15" s="4"/>
    </row>
    <row r="16" spans="1:13" s="30" customFormat="1" ht="74.25" customHeight="1">
      <c r="A16" s="7">
        <v>12</v>
      </c>
      <c r="B16" s="7" t="s">
        <v>33</v>
      </c>
      <c r="C16" s="20" t="s">
        <v>22</v>
      </c>
      <c r="D16" s="7">
        <v>7</v>
      </c>
      <c r="E16" s="7">
        <v>114.45</v>
      </c>
      <c r="F16" s="7">
        <v>109</v>
      </c>
      <c r="G16" s="7">
        <v>119.9</v>
      </c>
      <c r="H16" s="21">
        <f t="shared" si="0"/>
        <v>114.45</v>
      </c>
      <c r="I16" s="12">
        <f t="shared" si="1"/>
        <v>56.37523835869787</v>
      </c>
      <c r="J16" s="9">
        <f t="shared" si="2"/>
        <v>49.2575258704219</v>
      </c>
      <c r="K16" s="9" t="s">
        <v>18</v>
      </c>
      <c r="L16" s="12">
        <f t="shared" si="3"/>
        <v>801.15</v>
      </c>
      <c r="M16" s="4"/>
    </row>
    <row r="17" spans="1:13" s="30" customFormat="1" ht="74.25" customHeight="1">
      <c r="A17" s="7">
        <v>13</v>
      </c>
      <c r="B17" s="7" t="s">
        <v>34</v>
      </c>
      <c r="C17" s="20" t="s">
        <v>22</v>
      </c>
      <c r="D17" s="7">
        <v>10</v>
      </c>
      <c r="E17" s="7">
        <v>135.45</v>
      </c>
      <c r="F17" s="7">
        <v>129</v>
      </c>
      <c r="G17" s="7">
        <v>141.9</v>
      </c>
      <c r="H17" s="21">
        <f t="shared" si="0"/>
        <v>135.45</v>
      </c>
      <c r="I17" s="12">
        <f t="shared" si="1"/>
        <v>66.71931879148649</v>
      </c>
      <c r="J17" s="9">
        <f t="shared" si="2"/>
        <v>49.25752587042192</v>
      </c>
      <c r="K17" s="9" t="s">
        <v>18</v>
      </c>
      <c r="L17" s="12">
        <f t="shared" si="3"/>
        <v>1354.5</v>
      </c>
      <c r="M17" s="4"/>
    </row>
    <row r="18" spans="1:13" s="29" customFormat="1" ht="74.25" customHeight="1">
      <c r="A18" s="7">
        <v>14</v>
      </c>
      <c r="B18" s="7" t="s">
        <v>35</v>
      </c>
      <c r="C18" s="20" t="s">
        <v>22</v>
      </c>
      <c r="D18" s="7">
        <v>10</v>
      </c>
      <c r="E18" s="7">
        <v>198.45</v>
      </c>
      <c r="F18" s="7">
        <v>189</v>
      </c>
      <c r="G18" s="7">
        <v>207.9</v>
      </c>
      <c r="H18" s="21">
        <f t="shared" si="0"/>
        <v>198.45</v>
      </c>
      <c r="I18" s="12">
        <f t="shared" si="1"/>
        <v>97.75156008985226</v>
      </c>
      <c r="J18" s="9">
        <f t="shared" si="2"/>
        <v>49.2575258704219</v>
      </c>
      <c r="K18" s="9" t="s">
        <v>18</v>
      </c>
      <c r="L18" s="12">
        <f t="shared" si="3"/>
        <v>1984.5</v>
      </c>
      <c r="M18" s="4"/>
    </row>
    <row r="19" spans="1:13" s="29" customFormat="1" ht="74.25" customHeight="1">
      <c r="A19" s="7">
        <v>15</v>
      </c>
      <c r="B19" s="7" t="s">
        <v>36</v>
      </c>
      <c r="C19" s="20" t="s">
        <v>22</v>
      </c>
      <c r="D19" s="7">
        <v>10</v>
      </c>
      <c r="E19" s="7">
        <v>240.45</v>
      </c>
      <c r="F19" s="7">
        <v>229</v>
      </c>
      <c r="G19" s="7">
        <v>251.9</v>
      </c>
      <c r="H19" s="21">
        <f t="shared" si="0"/>
        <v>240.45</v>
      </c>
      <c r="I19" s="12">
        <f t="shared" si="1"/>
        <v>118.43972095542945</v>
      </c>
      <c r="J19" s="9">
        <f t="shared" si="2"/>
        <v>49.2575258704219</v>
      </c>
      <c r="K19" s="9" t="s">
        <v>18</v>
      </c>
      <c r="L19" s="12">
        <f t="shared" si="3"/>
        <v>2404.5</v>
      </c>
      <c r="M19" s="4"/>
    </row>
    <row r="20" spans="1:13" s="29" customFormat="1" ht="74.25" customHeight="1">
      <c r="A20" s="7">
        <v>16</v>
      </c>
      <c r="B20" s="7" t="s">
        <v>37</v>
      </c>
      <c r="C20" s="20" t="s">
        <v>22</v>
      </c>
      <c r="D20" s="7">
        <v>10</v>
      </c>
      <c r="E20" s="7">
        <v>240.45</v>
      </c>
      <c r="F20" s="7">
        <v>229</v>
      </c>
      <c r="G20" s="7">
        <v>251.9</v>
      </c>
      <c r="H20" s="21">
        <f t="shared" si="0"/>
        <v>240.45</v>
      </c>
      <c r="I20" s="12">
        <f t="shared" si="1"/>
        <v>118.43972095542945</v>
      </c>
      <c r="J20" s="9">
        <f t="shared" si="2"/>
        <v>49.2575258704219</v>
      </c>
      <c r="K20" s="9" t="s">
        <v>18</v>
      </c>
      <c r="L20" s="12">
        <f t="shared" si="3"/>
        <v>2404.5</v>
      </c>
      <c r="M20" s="4"/>
    </row>
    <row r="21" spans="1:13" s="29" customFormat="1" ht="74.25" customHeight="1">
      <c r="A21" s="7">
        <v>17</v>
      </c>
      <c r="B21" s="7" t="s">
        <v>69</v>
      </c>
      <c r="C21" s="20" t="s">
        <v>22</v>
      </c>
      <c r="D21" s="7">
        <v>7</v>
      </c>
      <c r="E21" s="7">
        <v>303.45</v>
      </c>
      <c r="F21" s="7">
        <v>289</v>
      </c>
      <c r="G21" s="7">
        <v>317.9</v>
      </c>
      <c r="H21" s="21">
        <f t="shared" si="0"/>
        <v>303.45</v>
      </c>
      <c r="I21" s="12">
        <f t="shared" si="1"/>
        <v>149.47196225379523</v>
      </c>
      <c r="J21" s="9">
        <f t="shared" si="2"/>
        <v>49.257525870421894</v>
      </c>
      <c r="K21" s="9" t="s">
        <v>18</v>
      </c>
      <c r="L21" s="12">
        <f t="shared" si="3"/>
        <v>2124.15</v>
      </c>
      <c r="M21" s="4"/>
    </row>
    <row r="22" spans="1:13" s="29" customFormat="1" ht="74.25" customHeight="1">
      <c r="A22" s="7">
        <v>18</v>
      </c>
      <c r="B22" s="7" t="s">
        <v>68</v>
      </c>
      <c r="C22" s="20" t="s">
        <v>22</v>
      </c>
      <c r="D22" s="7">
        <v>80</v>
      </c>
      <c r="E22" s="7">
        <v>103.95</v>
      </c>
      <c r="F22" s="7">
        <v>99</v>
      </c>
      <c r="G22" s="7">
        <v>108.9</v>
      </c>
      <c r="H22" s="21">
        <f t="shared" si="0"/>
        <v>103.95</v>
      </c>
      <c r="I22" s="12">
        <f t="shared" si="1"/>
        <v>51.20319814230359</v>
      </c>
      <c r="J22" s="9">
        <f t="shared" si="2"/>
        <v>49.25752587042192</v>
      </c>
      <c r="K22" s="9" t="s">
        <v>18</v>
      </c>
      <c r="L22" s="12">
        <f t="shared" si="3"/>
        <v>8316</v>
      </c>
      <c r="M22" s="4"/>
    </row>
    <row r="23" spans="1:13" s="29" customFormat="1" ht="74.25" customHeight="1">
      <c r="A23" s="7">
        <v>19</v>
      </c>
      <c r="B23" s="7" t="s">
        <v>38</v>
      </c>
      <c r="C23" s="20" t="s">
        <v>22</v>
      </c>
      <c r="D23" s="7">
        <v>1</v>
      </c>
      <c r="E23" s="7">
        <v>366.45</v>
      </c>
      <c r="F23" s="7">
        <v>349</v>
      </c>
      <c r="G23" s="7">
        <v>383.9</v>
      </c>
      <c r="H23" s="21">
        <f t="shared" si="0"/>
        <v>366.45</v>
      </c>
      <c r="I23" s="12">
        <f t="shared" si="1"/>
        <v>180.50420355216102</v>
      </c>
      <c r="J23" s="9">
        <f t="shared" si="2"/>
        <v>49.257525870421894</v>
      </c>
      <c r="K23" s="9" t="s">
        <v>18</v>
      </c>
      <c r="L23" s="12">
        <f t="shared" si="3"/>
        <v>366.45</v>
      </c>
      <c r="M23" s="4"/>
    </row>
    <row r="24" spans="1:13" s="29" customFormat="1" ht="74.25" customHeight="1">
      <c r="A24" s="7">
        <v>20</v>
      </c>
      <c r="B24" s="7" t="s">
        <v>39</v>
      </c>
      <c r="C24" s="20" t="s">
        <v>22</v>
      </c>
      <c r="D24" s="7">
        <v>1</v>
      </c>
      <c r="E24" s="7">
        <v>786.45</v>
      </c>
      <c r="F24" s="7">
        <v>749</v>
      </c>
      <c r="G24" s="7">
        <v>823.9</v>
      </c>
      <c r="H24" s="21">
        <f t="shared" si="0"/>
        <v>786.45</v>
      </c>
      <c r="I24" s="12">
        <f t="shared" si="1"/>
        <v>387.38581220793304</v>
      </c>
      <c r="J24" s="9">
        <f t="shared" si="2"/>
        <v>49.2575258704219</v>
      </c>
      <c r="K24" s="9" t="s">
        <v>18</v>
      </c>
      <c r="L24" s="12">
        <f t="shared" si="3"/>
        <v>786.45</v>
      </c>
      <c r="M24" s="4"/>
    </row>
    <row r="25" spans="1:13" s="30" customFormat="1" ht="74.25" customHeight="1">
      <c r="A25" s="7">
        <v>21</v>
      </c>
      <c r="B25" s="7" t="s">
        <v>40</v>
      </c>
      <c r="C25" s="20" t="s">
        <v>22</v>
      </c>
      <c r="D25" s="7">
        <v>1</v>
      </c>
      <c r="E25" s="7">
        <v>408.45</v>
      </c>
      <c r="F25" s="7">
        <v>389</v>
      </c>
      <c r="G25" s="7">
        <v>427.9</v>
      </c>
      <c r="H25" s="21">
        <f t="shared" si="0"/>
        <v>408.45</v>
      </c>
      <c r="I25" s="12">
        <f t="shared" si="1"/>
        <v>201.19236441773816</v>
      </c>
      <c r="J25" s="9">
        <f t="shared" si="2"/>
        <v>49.25752587042188</v>
      </c>
      <c r="K25" s="9" t="s">
        <v>18</v>
      </c>
      <c r="L25" s="12">
        <f t="shared" si="3"/>
        <v>408.45</v>
      </c>
      <c r="M25" s="4"/>
    </row>
    <row r="26" spans="1:13" s="30" customFormat="1" ht="74.25" customHeight="1">
      <c r="A26" s="7">
        <v>22</v>
      </c>
      <c r="B26" s="7" t="s">
        <v>41</v>
      </c>
      <c r="C26" s="20" t="s">
        <v>22</v>
      </c>
      <c r="D26" s="7">
        <v>1</v>
      </c>
      <c r="E26" s="7">
        <v>607.95</v>
      </c>
      <c r="F26" s="7">
        <v>579</v>
      </c>
      <c r="G26" s="7">
        <v>636.9</v>
      </c>
      <c r="H26" s="21">
        <f t="shared" si="0"/>
        <v>607.95</v>
      </c>
      <c r="I26" s="12">
        <f t="shared" si="1"/>
        <v>299.4611285292301</v>
      </c>
      <c r="J26" s="9">
        <f t="shared" si="2"/>
        <v>49.25752587042192</v>
      </c>
      <c r="K26" s="9" t="s">
        <v>18</v>
      </c>
      <c r="L26" s="12">
        <f t="shared" si="3"/>
        <v>607.95</v>
      </c>
      <c r="M26" s="4"/>
    </row>
    <row r="27" spans="1:13" s="30" customFormat="1" ht="74.25" customHeight="1">
      <c r="A27" s="7">
        <v>23</v>
      </c>
      <c r="B27" s="7" t="s">
        <v>42</v>
      </c>
      <c r="C27" s="20" t="s">
        <v>22</v>
      </c>
      <c r="D27" s="7">
        <v>1</v>
      </c>
      <c r="E27" s="7">
        <v>912.45</v>
      </c>
      <c r="F27" s="7">
        <v>869</v>
      </c>
      <c r="G27" s="7">
        <v>955.9</v>
      </c>
      <c r="H27" s="21">
        <f t="shared" si="0"/>
        <v>912.45</v>
      </c>
      <c r="I27" s="12">
        <f t="shared" si="1"/>
        <v>449.45029480466457</v>
      </c>
      <c r="J27" s="9">
        <f t="shared" si="2"/>
        <v>49.257525870421894</v>
      </c>
      <c r="K27" s="9" t="s">
        <v>18</v>
      </c>
      <c r="L27" s="12">
        <f t="shared" si="3"/>
        <v>912.45</v>
      </c>
      <c r="M27" s="4"/>
    </row>
    <row r="28" spans="1:13" s="30" customFormat="1" ht="74.25" customHeight="1">
      <c r="A28" s="7">
        <v>24</v>
      </c>
      <c r="B28" s="7" t="s">
        <v>43</v>
      </c>
      <c r="C28" s="20" t="s">
        <v>22</v>
      </c>
      <c r="D28" s="7">
        <v>16</v>
      </c>
      <c r="E28" s="7">
        <v>156.45</v>
      </c>
      <c r="F28" s="7">
        <v>149</v>
      </c>
      <c r="G28" s="7">
        <v>163.9</v>
      </c>
      <c r="H28" s="21">
        <f t="shared" si="0"/>
        <v>156.45</v>
      </c>
      <c r="I28" s="12">
        <f t="shared" si="1"/>
        <v>77.06339922427506</v>
      </c>
      <c r="J28" s="9">
        <f t="shared" si="2"/>
        <v>49.2575258704219</v>
      </c>
      <c r="K28" s="9" t="s">
        <v>18</v>
      </c>
      <c r="L28" s="12">
        <f t="shared" si="3"/>
        <v>2503.2</v>
      </c>
      <c r="M28" s="4"/>
    </row>
    <row r="29" spans="1:13" s="30" customFormat="1" ht="74.25" customHeight="1">
      <c r="A29" s="7">
        <v>25</v>
      </c>
      <c r="B29" s="7" t="s">
        <v>44</v>
      </c>
      <c r="C29" s="20" t="s">
        <v>22</v>
      </c>
      <c r="D29" s="7">
        <v>1</v>
      </c>
      <c r="E29" s="7">
        <v>4828.95</v>
      </c>
      <c r="F29" s="7">
        <v>4599</v>
      </c>
      <c r="G29" s="7">
        <v>5058.9</v>
      </c>
      <c r="H29" s="21">
        <f t="shared" si="0"/>
        <v>4828.95</v>
      </c>
      <c r="I29" s="12">
        <f t="shared" si="1"/>
        <v>2378.621295519738</v>
      </c>
      <c r="J29" s="9">
        <f t="shared" si="2"/>
        <v>49.257525870421894</v>
      </c>
      <c r="K29" s="9" t="s">
        <v>18</v>
      </c>
      <c r="L29" s="12">
        <f t="shared" si="3"/>
        <v>4828.95</v>
      </c>
      <c r="M29" s="4"/>
    </row>
    <row r="30" spans="1:13" s="30" customFormat="1" ht="74.25" customHeight="1">
      <c r="A30" s="7">
        <v>26</v>
      </c>
      <c r="B30" s="7" t="s">
        <v>45</v>
      </c>
      <c r="C30" s="20" t="s">
        <v>22</v>
      </c>
      <c r="D30" s="7">
        <v>4</v>
      </c>
      <c r="E30" s="7">
        <v>376.95</v>
      </c>
      <c r="F30" s="7">
        <v>359</v>
      </c>
      <c r="G30" s="7">
        <v>394.9</v>
      </c>
      <c r="H30" s="21">
        <f t="shared" si="0"/>
        <v>376.95</v>
      </c>
      <c r="I30" s="12">
        <f t="shared" si="1"/>
        <v>185.67624376855534</v>
      </c>
      <c r="J30" s="9">
        <f t="shared" si="2"/>
        <v>49.2575258704219</v>
      </c>
      <c r="K30" s="9" t="s">
        <v>18</v>
      </c>
      <c r="L30" s="12">
        <f t="shared" si="3"/>
        <v>1507.8</v>
      </c>
      <c r="M30" s="4"/>
    </row>
    <row r="31" spans="1:13" s="30" customFormat="1" ht="74.25" customHeight="1">
      <c r="A31" s="7">
        <v>27</v>
      </c>
      <c r="B31" s="7" t="s">
        <v>46</v>
      </c>
      <c r="C31" s="20" t="s">
        <v>22</v>
      </c>
      <c r="D31" s="7">
        <v>3</v>
      </c>
      <c r="E31" s="7">
        <v>1678.95</v>
      </c>
      <c r="F31" s="7">
        <v>1599</v>
      </c>
      <c r="G31" s="7">
        <v>1758.9</v>
      </c>
      <c r="H31" s="21">
        <f t="shared" si="0"/>
        <v>1678.95</v>
      </c>
      <c r="I31" s="12">
        <f t="shared" si="1"/>
        <v>827.0092306014488</v>
      </c>
      <c r="J31" s="9">
        <f t="shared" si="2"/>
        <v>49.25752587042192</v>
      </c>
      <c r="K31" s="9" t="s">
        <v>18</v>
      </c>
      <c r="L31" s="12">
        <f t="shared" si="3"/>
        <v>5036.85</v>
      </c>
      <c r="M31" s="4"/>
    </row>
    <row r="32" spans="1:13" s="30" customFormat="1" ht="74.25" customHeight="1">
      <c r="A32" s="7">
        <v>28</v>
      </c>
      <c r="B32" s="7" t="s">
        <v>67</v>
      </c>
      <c r="C32" s="20" t="s">
        <v>22</v>
      </c>
      <c r="D32" s="7">
        <v>6</v>
      </c>
      <c r="E32" s="7">
        <v>1678.95</v>
      </c>
      <c r="F32" s="7">
        <v>1599</v>
      </c>
      <c r="G32" s="7">
        <v>1758.9</v>
      </c>
      <c r="H32" s="21">
        <f t="shared" si="0"/>
        <v>1678.95</v>
      </c>
      <c r="I32" s="12">
        <f t="shared" si="1"/>
        <v>827.0092306014488</v>
      </c>
      <c r="J32" s="9">
        <f t="shared" si="2"/>
        <v>49.25752587042192</v>
      </c>
      <c r="K32" s="9" t="s">
        <v>18</v>
      </c>
      <c r="L32" s="12">
        <f t="shared" si="3"/>
        <v>10073.7</v>
      </c>
      <c r="M32" s="4"/>
    </row>
    <row r="33" spans="1:13" s="30" customFormat="1" ht="74.25" customHeight="1">
      <c r="A33" s="7">
        <v>29</v>
      </c>
      <c r="B33" s="7" t="s">
        <v>47</v>
      </c>
      <c r="C33" s="20" t="s">
        <v>22</v>
      </c>
      <c r="D33" s="7">
        <v>3</v>
      </c>
      <c r="E33" s="7">
        <v>1678.95</v>
      </c>
      <c r="F33" s="7">
        <v>1599</v>
      </c>
      <c r="G33" s="7">
        <v>1758.9</v>
      </c>
      <c r="H33" s="21">
        <f t="shared" si="0"/>
        <v>1678.95</v>
      </c>
      <c r="I33" s="12">
        <f t="shared" si="1"/>
        <v>827.0092306014488</v>
      </c>
      <c r="J33" s="9">
        <f t="shared" si="2"/>
        <v>49.25752587042192</v>
      </c>
      <c r="K33" s="9" t="s">
        <v>18</v>
      </c>
      <c r="L33" s="12">
        <f t="shared" si="3"/>
        <v>5036.85</v>
      </c>
      <c r="M33" s="4"/>
    </row>
    <row r="34" spans="1:13" s="30" customFormat="1" ht="74.25" customHeight="1">
      <c r="A34" s="7">
        <v>30</v>
      </c>
      <c r="B34" s="7" t="s">
        <v>48</v>
      </c>
      <c r="C34" s="20" t="s">
        <v>22</v>
      </c>
      <c r="D34" s="7">
        <v>1</v>
      </c>
      <c r="E34" s="7">
        <v>922.95</v>
      </c>
      <c r="F34" s="7">
        <v>879</v>
      </c>
      <c r="G34" s="7">
        <v>966.9</v>
      </c>
      <c r="H34" s="21">
        <f t="shared" si="0"/>
        <v>922.95</v>
      </c>
      <c r="I34" s="12">
        <f t="shared" si="1"/>
        <v>454.62233502105903</v>
      </c>
      <c r="J34" s="9">
        <f t="shared" si="2"/>
        <v>49.25752587042191</v>
      </c>
      <c r="K34" s="9" t="s">
        <v>18</v>
      </c>
      <c r="L34" s="12">
        <f t="shared" si="3"/>
        <v>922.95</v>
      </c>
      <c r="M34" s="4"/>
    </row>
    <row r="35" spans="1:13" s="30" customFormat="1" ht="74.25" customHeight="1">
      <c r="A35" s="7">
        <v>31</v>
      </c>
      <c r="B35" s="7" t="s">
        <v>49</v>
      </c>
      <c r="C35" s="20" t="s">
        <v>22</v>
      </c>
      <c r="D35" s="7">
        <v>1</v>
      </c>
      <c r="E35" s="7">
        <v>922.95</v>
      </c>
      <c r="F35" s="7">
        <v>879</v>
      </c>
      <c r="G35" s="7">
        <v>966.9</v>
      </c>
      <c r="H35" s="21">
        <f t="shared" si="0"/>
        <v>922.95</v>
      </c>
      <c r="I35" s="12">
        <f t="shared" si="1"/>
        <v>454.62233502105903</v>
      </c>
      <c r="J35" s="9">
        <f t="shared" si="2"/>
        <v>49.25752587042191</v>
      </c>
      <c r="K35" s="9" t="s">
        <v>18</v>
      </c>
      <c r="L35" s="12">
        <f t="shared" si="3"/>
        <v>922.95</v>
      </c>
      <c r="M35" s="4"/>
    </row>
    <row r="36" spans="1:13" s="30" customFormat="1" ht="74.25" customHeight="1">
      <c r="A36" s="7">
        <v>32</v>
      </c>
      <c r="B36" s="7" t="s">
        <v>50</v>
      </c>
      <c r="C36" s="20" t="s">
        <v>22</v>
      </c>
      <c r="D36" s="7">
        <v>7</v>
      </c>
      <c r="E36" s="7">
        <v>99.75</v>
      </c>
      <c r="F36" s="7">
        <v>95</v>
      </c>
      <c r="G36" s="7">
        <v>104.5</v>
      </c>
      <c r="H36" s="21">
        <f t="shared" si="0"/>
        <v>99.75</v>
      </c>
      <c r="I36" s="12">
        <f t="shared" si="1"/>
        <v>49.13438205574585</v>
      </c>
      <c r="J36" s="9">
        <f t="shared" si="2"/>
        <v>49.25752587042191</v>
      </c>
      <c r="K36" s="9" t="s">
        <v>18</v>
      </c>
      <c r="L36" s="12">
        <f t="shared" si="3"/>
        <v>698.25</v>
      </c>
      <c r="M36" s="4"/>
    </row>
    <row r="37" spans="1:13" s="29" customFormat="1" ht="74.25" customHeight="1">
      <c r="A37" s="7">
        <v>33</v>
      </c>
      <c r="B37" s="7" t="s">
        <v>66</v>
      </c>
      <c r="C37" s="20" t="s">
        <v>22</v>
      </c>
      <c r="D37" s="7">
        <v>7</v>
      </c>
      <c r="E37" s="7">
        <v>99.75</v>
      </c>
      <c r="F37" s="7">
        <v>95</v>
      </c>
      <c r="G37" s="7">
        <v>104.5</v>
      </c>
      <c r="H37" s="21">
        <f t="shared" si="0"/>
        <v>99.75</v>
      </c>
      <c r="I37" s="12">
        <f t="shared" si="1"/>
        <v>49.13438205574585</v>
      </c>
      <c r="J37" s="9">
        <f t="shared" si="2"/>
        <v>49.25752587042191</v>
      </c>
      <c r="K37" s="9" t="s">
        <v>18</v>
      </c>
      <c r="L37" s="12">
        <f t="shared" si="3"/>
        <v>698.25</v>
      </c>
      <c r="M37" s="4"/>
    </row>
    <row r="38" spans="1:13" s="29" customFormat="1" ht="74.25" customHeight="1">
      <c r="A38" s="7">
        <v>34</v>
      </c>
      <c r="B38" s="7" t="s">
        <v>51</v>
      </c>
      <c r="C38" s="20" t="s">
        <v>22</v>
      </c>
      <c r="D38" s="7">
        <v>7</v>
      </c>
      <c r="E38" s="7">
        <v>99.75</v>
      </c>
      <c r="F38" s="7">
        <v>95</v>
      </c>
      <c r="G38" s="7">
        <v>104.5</v>
      </c>
      <c r="H38" s="21">
        <f t="shared" si="0"/>
        <v>99.75</v>
      </c>
      <c r="I38" s="12">
        <f t="shared" si="1"/>
        <v>49.13438205574585</v>
      </c>
      <c r="J38" s="9">
        <f t="shared" si="2"/>
        <v>49.25752587042191</v>
      </c>
      <c r="K38" s="9" t="s">
        <v>18</v>
      </c>
      <c r="L38" s="12">
        <f t="shared" si="3"/>
        <v>698.25</v>
      </c>
      <c r="M38" s="4"/>
    </row>
    <row r="39" spans="1:13" s="29" customFormat="1" ht="74.25" customHeight="1">
      <c r="A39" s="7">
        <v>35</v>
      </c>
      <c r="B39" s="7" t="s">
        <v>52</v>
      </c>
      <c r="C39" s="20" t="s">
        <v>22</v>
      </c>
      <c r="D39" s="7">
        <v>7</v>
      </c>
      <c r="E39" s="7">
        <v>178.5</v>
      </c>
      <c r="F39" s="7">
        <v>170</v>
      </c>
      <c r="G39" s="7">
        <v>187</v>
      </c>
      <c r="H39" s="21">
        <f t="shared" si="0"/>
        <v>178.5</v>
      </c>
      <c r="I39" s="12">
        <f t="shared" si="1"/>
        <v>87.9246836787031</v>
      </c>
      <c r="J39" s="9">
        <f t="shared" si="2"/>
        <v>49.25752587042191</v>
      </c>
      <c r="K39" s="9" t="s">
        <v>18</v>
      </c>
      <c r="L39" s="12">
        <f t="shared" si="3"/>
        <v>1249.5</v>
      </c>
      <c r="M39" s="4"/>
    </row>
    <row r="40" spans="1:13" s="29" customFormat="1" ht="74.25" customHeight="1">
      <c r="A40" s="7">
        <v>36</v>
      </c>
      <c r="B40" s="7" t="s">
        <v>53</v>
      </c>
      <c r="C40" s="20" t="s">
        <v>22</v>
      </c>
      <c r="D40" s="7">
        <v>3</v>
      </c>
      <c r="E40" s="7">
        <v>320.25</v>
      </c>
      <c r="F40" s="7">
        <v>305</v>
      </c>
      <c r="G40" s="7">
        <v>335.5</v>
      </c>
      <c r="H40" s="21">
        <f t="shared" si="0"/>
        <v>320.25</v>
      </c>
      <c r="I40" s="12">
        <f t="shared" si="1"/>
        <v>157.74722660002615</v>
      </c>
      <c r="J40" s="9">
        <f t="shared" si="2"/>
        <v>49.2575258704219</v>
      </c>
      <c r="K40" s="9" t="s">
        <v>18</v>
      </c>
      <c r="L40" s="12">
        <f t="shared" si="3"/>
        <v>960.75</v>
      </c>
      <c r="M40" s="4"/>
    </row>
    <row r="41" spans="1:13" s="29" customFormat="1" ht="74.25" customHeight="1">
      <c r="A41" s="7">
        <v>37</v>
      </c>
      <c r="B41" s="7" t="s">
        <v>65</v>
      </c>
      <c r="C41" s="20" t="s">
        <v>22</v>
      </c>
      <c r="D41" s="7">
        <v>3</v>
      </c>
      <c r="E41" s="7">
        <v>210</v>
      </c>
      <c r="F41" s="7">
        <v>200</v>
      </c>
      <c r="G41" s="7">
        <v>220</v>
      </c>
      <c r="H41" s="21">
        <f t="shared" si="0"/>
        <v>210</v>
      </c>
      <c r="I41" s="12">
        <f t="shared" si="1"/>
        <v>103.440804327886</v>
      </c>
      <c r="J41" s="9">
        <f t="shared" si="2"/>
        <v>49.2575258704219</v>
      </c>
      <c r="K41" s="9" t="s">
        <v>18</v>
      </c>
      <c r="L41" s="12">
        <f t="shared" si="3"/>
        <v>630</v>
      </c>
      <c r="M41" s="4"/>
    </row>
    <row r="42" spans="1:13" s="29" customFormat="1" ht="74.25" customHeight="1">
      <c r="A42" s="7">
        <v>38</v>
      </c>
      <c r="B42" s="7" t="s">
        <v>64</v>
      </c>
      <c r="C42" s="20" t="s">
        <v>22</v>
      </c>
      <c r="D42" s="7">
        <v>7</v>
      </c>
      <c r="E42" s="7">
        <v>210</v>
      </c>
      <c r="F42" s="7">
        <v>200</v>
      </c>
      <c r="G42" s="7">
        <v>220</v>
      </c>
      <c r="H42" s="21">
        <f t="shared" si="0"/>
        <v>210</v>
      </c>
      <c r="I42" s="12">
        <f t="shared" si="1"/>
        <v>103.440804327886</v>
      </c>
      <c r="J42" s="9">
        <f t="shared" si="2"/>
        <v>49.2575258704219</v>
      </c>
      <c r="K42" s="9" t="s">
        <v>18</v>
      </c>
      <c r="L42" s="12">
        <f t="shared" si="3"/>
        <v>1470</v>
      </c>
      <c r="M42" s="4"/>
    </row>
    <row r="43" spans="1:13" s="29" customFormat="1" ht="74.25" customHeight="1">
      <c r="A43" s="7">
        <v>39</v>
      </c>
      <c r="B43" s="7" t="s">
        <v>63</v>
      </c>
      <c r="C43" s="20" t="s">
        <v>22</v>
      </c>
      <c r="D43" s="7">
        <v>3</v>
      </c>
      <c r="E43" s="7">
        <v>210</v>
      </c>
      <c r="F43" s="7">
        <v>200</v>
      </c>
      <c r="G43" s="7">
        <v>220</v>
      </c>
      <c r="H43" s="21">
        <f t="shared" si="0"/>
        <v>210</v>
      </c>
      <c r="I43" s="12">
        <f t="shared" si="1"/>
        <v>103.440804327886</v>
      </c>
      <c r="J43" s="9">
        <f t="shared" si="2"/>
        <v>49.2575258704219</v>
      </c>
      <c r="K43" s="9" t="s">
        <v>18</v>
      </c>
      <c r="L43" s="12">
        <f t="shared" si="3"/>
        <v>630</v>
      </c>
      <c r="M43" s="4"/>
    </row>
    <row r="44" spans="1:13" s="29" customFormat="1" ht="74.25" customHeight="1">
      <c r="A44" s="7">
        <v>40</v>
      </c>
      <c r="B44" s="7" t="s">
        <v>62</v>
      </c>
      <c r="C44" s="20" t="s">
        <v>22</v>
      </c>
      <c r="D44" s="7">
        <v>7</v>
      </c>
      <c r="E44" s="7">
        <v>183.75</v>
      </c>
      <c r="F44" s="7">
        <v>175</v>
      </c>
      <c r="G44" s="7">
        <v>192.5</v>
      </c>
      <c r="H44" s="21">
        <f t="shared" si="0"/>
        <v>183.75</v>
      </c>
      <c r="I44" s="12">
        <f t="shared" si="1"/>
        <v>90.51070378690025</v>
      </c>
      <c r="J44" s="9">
        <f t="shared" si="2"/>
        <v>49.2575258704219</v>
      </c>
      <c r="K44" s="9" t="s">
        <v>18</v>
      </c>
      <c r="L44" s="12">
        <f t="shared" si="3"/>
        <v>1286.25</v>
      </c>
      <c r="M44" s="4"/>
    </row>
    <row r="45" spans="1:13" s="29" customFormat="1" ht="74.25" customHeight="1">
      <c r="A45" s="7">
        <v>41</v>
      </c>
      <c r="B45" s="7" t="s">
        <v>54</v>
      </c>
      <c r="C45" s="20" t="s">
        <v>22</v>
      </c>
      <c r="D45" s="7">
        <v>7</v>
      </c>
      <c r="E45" s="7">
        <v>283.5</v>
      </c>
      <c r="F45" s="7">
        <v>270</v>
      </c>
      <c r="G45" s="7">
        <v>297</v>
      </c>
      <c r="H45" s="21">
        <f t="shared" si="0"/>
        <v>283.5</v>
      </c>
      <c r="I45" s="12">
        <f t="shared" si="1"/>
        <v>139.6450858426461</v>
      </c>
      <c r="J45" s="9">
        <f t="shared" si="2"/>
        <v>49.2575258704219</v>
      </c>
      <c r="K45" s="9" t="s">
        <v>18</v>
      </c>
      <c r="L45" s="12">
        <f t="shared" si="3"/>
        <v>1984.5</v>
      </c>
      <c r="M45" s="4"/>
    </row>
    <row r="46" spans="1:13" s="29" customFormat="1" ht="74.25" customHeight="1">
      <c r="A46" s="7">
        <v>42</v>
      </c>
      <c r="B46" s="7" t="s">
        <v>55</v>
      </c>
      <c r="C46" s="20" t="s">
        <v>22</v>
      </c>
      <c r="D46" s="7">
        <v>3</v>
      </c>
      <c r="E46" s="7">
        <v>210</v>
      </c>
      <c r="F46" s="7">
        <v>200</v>
      </c>
      <c r="G46" s="7">
        <v>220</v>
      </c>
      <c r="H46" s="21">
        <f t="shared" si="0"/>
        <v>210</v>
      </c>
      <c r="I46" s="12">
        <f t="shared" si="1"/>
        <v>103.440804327886</v>
      </c>
      <c r="J46" s="9">
        <f t="shared" si="2"/>
        <v>49.2575258704219</v>
      </c>
      <c r="K46" s="9" t="s">
        <v>18</v>
      </c>
      <c r="L46" s="12">
        <f t="shared" si="3"/>
        <v>630</v>
      </c>
      <c r="M46" s="4"/>
    </row>
    <row r="47" spans="1:13" s="29" customFormat="1" ht="74.25" customHeight="1">
      <c r="A47" s="7">
        <v>43</v>
      </c>
      <c r="B47" s="7" t="s">
        <v>56</v>
      </c>
      <c r="C47" s="20" t="s">
        <v>22</v>
      </c>
      <c r="D47" s="7">
        <v>3</v>
      </c>
      <c r="E47" s="7">
        <v>115.5</v>
      </c>
      <c r="F47" s="7">
        <v>110</v>
      </c>
      <c r="G47" s="7">
        <v>121</v>
      </c>
      <c r="H47" s="21">
        <f t="shared" si="0"/>
        <v>115.5</v>
      </c>
      <c r="I47" s="12">
        <f t="shared" si="1"/>
        <v>56.8924423803373</v>
      </c>
      <c r="J47" s="9">
        <f t="shared" si="2"/>
        <v>49.2575258704219</v>
      </c>
      <c r="K47" s="9" t="s">
        <v>18</v>
      </c>
      <c r="L47" s="12">
        <f t="shared" si="3"/>
        <v>346.5</v>
      </c>
      <c r="M47" s="4"/>
    </row>
    <row r="48" spans="1:13" s="29" customFormat="1" ht="74.25" customHeight="1">
      <c r="A48" s="7">
        <v>44</v>
      </c>
      <c r="B48" s="7" t="s">
        <v>57</v>
      </c>
      <c r="C48" s="20" t="s">
        <v>22</v>
      </c>
      <c r="D48" s="7">
        <v>1</v>
      </c>
      <c r="E48" s="7">
        <v>420</v>
      </c>
      <c r="F48" s="7">
        <v>400</v>
      </c>
      <c r="G48" s="7">
        <v>440</v>
      </c>
      <c r="H48" s="21">
        <f t="shared" si="0"/>
        <v>420</v>
      </c>
      <c r="I48" s="12">
        <f t="shared" si="1"/>
        <v>206.881608655772</v>
      </c>
      <c r="J48" s="9">
        <f t="shared" si="2"/>
        <v>49.2575258704219</v>
      </c>
      <c r="K48" s="9" t="s">
        <v>18</v>
      </c>
      <c r="L48" s="12">
        <f t="shared" si="3"/>
        <v>420</v>
      </c>
      <c r="M48" s="4"/>
    </row>
    <row r="49" spans="1:13" s="30" customFormat="1" ht="74.25" customHeight="1">
      <c r="A49" s="7">
        <v>45</v>
      </c>
      <c r="B49" s="7" t="s">
        <v>58</v>
      </c>
      <c r="C49" s="20" t="s">
        <v>22</v>
      </c>
      <c r="D49" s="7">
        <v>1</v>
      </c>
      <c r="E49" s="7">
        <v>252</v>
      </c>
      <c r="F49" s="7">
        <v>240</v>
      </c>
      <c r="G49" s="7">
        <v>264</v>
      </c>
      <c r="H49" s="21">
        <f t="shared" si="0"/>
        <v>252</v>
      </c>
      <c r="I49" s="12">
        <f t="shared" si="1"/>
        <v>124.1289651934632</v>
      </c>
      <c r="J49" s="9">
        <f t="shared" si="2"/>
        <v>49.2575258704219</v>
      </c>
      <c r="K49" s="9" t="s">
        <v>18</v>
      </c>
      <c r="L49" s="12">
        <f t="shared" si="3"/>
        <v>252</v>
      </c>
      <c r="M49" s="4"/>
    </row>
    <row r="50" spans="1:13" s="11" customFormat="1" ht="35.25" customHeight="1">
      <c r="A50" s="7">
        <v>46</v>
      </c>
      <c r="B50" s="20" t="s">
        <v>61</v>
      </c>
      <c r="C50" s="20" t="s">
        <v>22</v>
      </c>
      <c r="D50" s="20">
        <v>2</v>
      </c>
      <c r="E50" s="20">
        <v>630</v>
      </c>
      <c r="F50" s="20">
        <v>600</v>
      </c>
      <c r="G50" s="20">
        <v>660</v>
      </c>
      <c r="H50" s="21">
        <f t="shared" si="0"/>
        <v>630</v>
      </c>
      <c r="I50" s="12">
        <f t="shared" si="1"/>
        <v>310.322412983658</v>
      </c>
      <c r="J50" s="9">
        <f t="shared" si="2"/>
        <v>49.25752587042191</v>
      </c>
      <c r="K50" s="9" t="s">
        <v>18</v>
      </c>
      <c r="L50" s="12">
        <f t="shared" si="3"/>
        <v>1260</v>
      </c>
      <c r="M50" s="10"/>
    </row>
    <row r="51" spans="1:13" s="11" customFormat="1" ht="35.25" customHeight="1">
      <c r="A51" s="7">
        <v>47</v>
      </c>
      <c r="B51" s="20" t="s">
        <v>60</v>
      </c>
      <c r="C51" s="20" t="s">
        <v>22</v>
      </c>
      <c r="D51" s="20">
        <v>1</v>
      </c>
      <c r="E51" s="20">
        <v>535.5</v>
      </c>
      <c r="F51" s="20">
        <v>510</v>
      </c>
      <c r="G51" s="20">
        <v>561</v>
      </c>
      <c r="H51" s="21">
        <f t="shared" si="0"/>
        <v>535.5</v>
      </c>
      <c r="I51" s="12">
        <f t="shared" si="1"/>
        <v>263.7740510361093</v>
      </c>
      <c r="J51" s="9">
        <f t="shared" si="2"/>
        <v>49.25752587042191</v>
      </c>
      <c r="K51" s="9" t="s">
        <v>18</v>
      </c>
      <c r="L51" s="12">
        <f t="shared" si="3"/>
        <v>535.5</v>
      </c>
      <c r="M51" s="10"/>
    </row>
    <row r="52" spans="1:13" s="11" customFormat="1" ht="33" customHeight="1" thickBot="1">
      <c r="A52" s="7">
        <v>48</v>
      </c>
      <c r="B52" s="20" t="s">
        <v>59</v>
      </c>
      <c r="C52" s="20" t="s">
        <v>22</v>
      </c>
      <c r="D52" s="20">
        <v>10</v>
      </c>
      <c r="E52" s="20">
        <v>656.25</v>
      </c>
      <c r="F52" s="20">
        <v>625</v>
      </c>
      <c r="G52" s="20">
        <v>687</v>
      </c>
      <c r="H52" s="21">
        <f>ROUND(AVERAGE(E52,F52,G52),2)</f>
        <v>656.08</v>
      </c>
      <c r="I52" s="12">
        <f>STDEV(E52,F52,H52,)</f>
        <v>323.2223933429325</v>
      </c>
      <c r="J52" s="9">
        <f>I52/H52*100</f>
        <v>49.26569829028967</v>
      </c>
      <c r="K52" s="9" t="s">
        <v>18</v>
      </c>
      <c r="L52" s="12">
        <f>H52*D52</f>
        <v>6560.8</v>
      </c>
      <c r="M52" s="10"/>
    </row>
    <row r="53" spans="1:12" ht="15" customHeight="1" thickBot="1" thickTop="1">
      <c r="A53" s="34" t="s">
        <v>6</v>
      </c>
      <c r="B53" s="34"/>
      <c r="C53" s="22"/>
      <c r="D53" s="34"/>
      <c r="E53" s="34"/>
      <c r="F53" s="34"/>
      <c r="G53" s="34"/>
      <c r="H53" s="34"/>
      <c r="I53" s="34"/>
      <c r="J53" s="34"/>
      <c r="K53" s="25"/>
      <c r="L53" s="26">
        <f>SUM(L5:L52)</f>
        <v>104876.49999999999</v>
      </c>
    </row>
    <row r="54" spans="2:12" ht="16.5" thickTop="1">
      <c r="B54" s="23" t="s">
        <v>7</v>
      </c>
      <c r="C54" s="23"/>
      <c r="D54" s="23"/>
      <c r="E54" s="23"/>
      <c r="F54" s="23"/>
      <c r="G54" s="23"/>
      <c r="H54" s="23"/>
      <c r="I54" s="23"/>
      <c r="J54" s="23"/>
      <c r="K54" s="23"/>
      <c r="L54" s="1"/>
    </row>
    <row r="55" spans="1:12" ht="15.75">
      <c r="A55" s="2"/>
      <c r="B55" s="32" t="s">
        <v>12</v>
      </c>
      <c r="C55" s="32"/>
      <c r="D55" s="32"/>
      <c r="E55" s="32"/>
      <c r="F55" s="32"/>
      <c r="G55" s="32"/>
      <c r="H55" s="32"/>
      <c r="I55" s="32"/>
      <c r="J55" s="32"/>
      <c r="K55" s="32"/>
      <c r="L55" s="1"/>
    </row>
    <row r="56" spans="2:12" ht="15.75">
      <c r="B56" s="32" t="s">
        <v>13</v>
      </c>
      <c r="C56" s="32"/>
      <c r="D56" s="32"/>
      <c r="E56" s="32"/>
      <c r="F56" s="32"/>
      <c r="G56" s="32"/>
      <c r="H56" s="32"/>
      <c r="I56" s="32"/>
      <c r="J56" s="32"/>
      <c r="K56" s="32"/>
      <c r="L56" s="1"/>
    </row>
    <row r="57" spans="2:12" ht="15.75">
      <c r="B57" s="32" t="s">
        <v>14</v>
      </c>
      <c r="C57" s="32"/>
      <c r="D57" s="32"/>
      <c r="E57" s="32"/>
      <c r="F57" s="32"/>
      <c r="G57" s="32"/>
      <c r="H57" s="32"/>
      <c r="I57" s="32"/>
      <c r="J57" s="32"/>
      <c r="K57" s="32"/>
      <c r="L57" s="1"/>
    </row>
    <row r="58" spans="2:12" ht="15.75">
      <c r="B58" s="32" t="s">
        <v>15</v>
      </c>
      <c r="C58" s="32"/>
      <c r="D58" s="32"/>
      <c r="E58" s="32"/>
      <c r="F58" s="32"/>
      <c r="G58" s="32"/>
      <c r="H58" s="32"/>
      <c r="I58" s="32"/>
      <c r="J58" s="32"/>
      <c r="K58" s="32"/>
      <c r="L58" s="1"/>
    </row>
    <row r="59" spans="2:12" ht="15" customHeight="1">
      <c r="B59" s="32" t="s">
        <v>16</v>
      </c>
      <c r="C59" s="32"/>
      <c r="D59" s="32"/>
      <c r="E59" s="32"/>
      <c r="F59" s="32"/>
      <c r="G59" s="32"/>
      <c r="H59" s="32"/>
      <c r="I59" s="32"/>
      <c r="J59" s="32"/>
      <c r="K59" s="32"/>
      <c r="L59" s="1"/>
    </row>
    <row r="60" spans="2:12" ht="16.5" customHeight="1">
      <c r="B60" s="32" t="s">
        <v>17</v>
      </c>
      <c r="C60" s="32"/>
      <c r="D60" s="32"/>
      <c r="E60" s="32"/>
      <c r="F60" s="32"/>
      <c r="G60" s="32"/>
      <c r="H60" s="32"/>
      <c r="I60" s="32"/>
      <c r="J60" s="32"/>
      <c r="K60" s="32"/>
      <c r="L60" s="1"/>
    </row>
    <row r="61" spans="2:12" ht="15.75">
      <c r="B61" s="24"/>
      <c r="C61" s="24"/>
      <c r="D61" s="24"/>
      <c r="E61" s="24"/>
      <c r="F61" s="24"/>
      <c r="G61" s="27"/>
      <c r="H61" s="24"/>
      <c r="I61" s="24"/>
      <c r="J61" s="24"/>
      <c r="K61" s="24"/>
      <c r="L61" s="1"/>
    </row>
    <row r="62" spans="1:12" ht="15.75">
      <c r="A62" s="1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1"/>
    </row>
    <row r="63" spans="1:12" ht="15.75">
      <c r="A63" s="15"/>
      <c r="B63" s="19"/>
      <c r="C63" s="3"/>
      <c r="D63" s="3"/>
      <c r="E63" s="3"/>
      <c r="F63" s="3"/>
      <c r="G63" s="3"/>
      <c r="H63" s="3"/>
      <c r="I63" s="3"/>
      <c r="J63" s="3"/>
      <c r="K63" s="3"/>
      <c r="L63" s="1"/>
    </row>
    <row r="64" spans="1:12" ht="12.75" customHeight="1">
      <c r="A64" s="15"/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"/>
    </row>
    <row r="65" spans="1:11" ht="13.5" customHeight="1">
      <c r="A65" s="15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7" spans="1:11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</sheetData>
  <sheetProtection/>
  <mergeCells count="14">
    <mergeCell ref="D53:J53"/>
    <mergeCell ref="B62:K62"/>
    <mergeCell ref="A2:K2"/>
    <mergeCell ref="A1:K1"/>
    <mergeCell ref="A3:K3"/>
    <mergeCell ref="A53:B53"/>
    <mergeCell ref="A67:K67"/>
    <mergeCell ref="B57:K57"/>
    <mergeCell ref="B58:K58"/>
    <mergeCell ref="B55:K55"/>
    <mergeCell ref="B56:K56"/>
    <mergeCell ref="B59:K59"/>
    <mergeCell ref="B60:K60"/>
    <mergeCell ref="B65:K6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Ольга</cp:lastModifiedBy>
  <cp:lastPrinted>2014-08-21T06:40:47Z</cp:lastPrinted>
  <dcterms:created xsi:type="dcterms:W3CDTF">2014-07-02T09:07:27Z</dcterms:created>
  <dcterms:modified xsi:type="dcterms:W3CDTF">2019-06-13T10:55:54Z</dcterms:modified>
  <cp:category/>
  <cp:version/>
  <cp:contentType/>
  <cp:contentStatus/>
</cp:coreProperties>
</file>