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Дезинфицирующие средства\"/>
    </mc:Choice>
  </mc:AlternateContent>
  <bookViews>
    <workbookView xWindow="0" yWindow="0" windowWidth="20490" windowHeight="9195"/>
  </bookViews>
  <sheets>
    <sheet name="Лист1" sheetId="1" r:id="rId1"/>
  </sheets>
  <definedNames>
    <definedName name="_GoBack" localSheetId="0">Лист1!$B$53</definedName>
  </definedNames>
  <calcPr calcId="152511"/>
</workbook>
</file>

<file path=xl/calcChain.xml><?xml version="1.0" encoding="utf-8"?>
<calcChain xmlns="http://schemas.openxmlformats.org/spreadsheetml/2006/main">
  <c r="J5" i="1" l="1"/>
  <c r="K5" i="1" s="1"/>
  <c r="J6" i="1"/>
  <c r="K6" i="1" s="1"/>
  <c r="J7" i="1"/>
  <c r="K7" i="1" s="1"/>
  <c r="J8" i="1"/>
  <c r="K8" i="1" s="1"/>
  <c r="J9" i="1"/>
  <c r="K9" i="1" s="1"/>
  <c r="I5" i="1"/>
  <c r="M5" i="1" s="1"/>
  <c r="I6" i="1"/>
  <c r="M6" i="1" s="1"/>
  <c r="M11" i="1" s="1"/>
  <c r="I7" i="1"/>
  <c r="M7" i="1" s="1"/>
  <c r="I8" i="1"/>
  <c r="M8" i="1" s="1"/>
  <c r="I9" i="1"/>
  <c r="M9" i="1" s="1"/>
  <c r="I10" i="1"/>
  <c r="M10" i="1" s="1"/>
  <c r="J10" i="1"/>
  <c r="K10" i="1" l="1"/>
</calcChain>
</file>

<file path=xl/sharedStrings.xml><?xml version="1.0" encoding="utf-8"?>
<sst xmlns="http://schemas.openxmlformats.org/spreadsheetml/2006/main" count="35" uniqueCount="30">
  <si>
    <t>Приложение №2</t>
  </si>
  <si>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</si>
  <si>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</si>
  <si>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</si>
  <si>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</si>
  <si>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</si>
  <si>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</si>
  <si>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</si>
  <si>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</si>
  <si>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</si>
  <si>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>&lt;33</t>
  </si>
  <si>
    <t xml:space="preserve">  - среднее квадратичное отклонение      </t>
  </si>
  <si>
    <t>Цена единицы продукции, указанная в источнике №5, (руб.)</t>
  </si>
  <si>
    <t>Цена единицы продукции, указанная в источнике №4, (руб.)</t>
  </si>
  <si>
    <r>
      <t>ц</t>
    </r>
    <r>
      <rPr>
        <i/>
        <vertAlign val="subscript"/>
        <sz val="10"/>
        <color rgb="FF000000"/>
        <rFont val="Times New Roman"/>
        <family val="1"/>
        <charset val="204"/>
      </rPr>
      <t>i</t>
    </r>
    <r>
      <rPr>
        <sz val="10"/>
        <color rgb="FF000000"/>
        <rFont val="Times New Roman"/>
        <family val="1"/>
        <charset val="204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</si>
  <si>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rgb="FF000000"/>
        <rFont val="Times New Roman"/>
        <family val="1"/>
        <charset val="204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</si>
  <si>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rgb="FF000000"/>
        <rFont val="Times New Roman"/>
        <family val="1"/>
        <charset val="204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</si>
  <si>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rgb="FF000000"/>
        <rFont val="Times New Roman"/>
        <family val="1"/>
        <charset val="204"/>
      </rPr>
      <t>рын</t>
    </r>
    <r>
      <rPr>
        <sz val="10"/>
        <color rgb="FF000000"/>
        <rFont val="Times New Roman"/>
        <family val="1"/>
        <charset val="204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</si>
  <si>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rgb="FF000000"/>
        <rFont val="Times New Roman"/>
        <family val="1"/>
        <charset val="204"/>
      </rPr>
      <t xml:space="preserve"> - количество (объем) закупаемого товара (работы, услуги);</t>
    </r>
  </si>
  <si>
    <r>
      <t>i</t>
    </r>
    <r>
      <rPr>
        <sz val="10"/>
        <color rgb="FF000000"/>
        <rFont val="Times New Roman"/>
        <family val="1"/>
        <charset val="204"/>
      </rPr>
      <t xml:space="preserve"> - номер источника ценовой информации.</t>
    </r>
  </si>
  <si>
    <t>салфетки</t>
  </si>
  <si>
    <t>Индикаторные полоски</t>
  </si>
  <si>
    <t xml:space="preserve">средство дезинфицирующее с моющим </t>
  </si>
  <si>
    <t>средство дезинфицирующее</t>
  </si>
  <si>
    <t>жидкое мыло</t>
  </si>
  <si>
    <t>Кол-во,</t>
  </si>
  <si>
    <t xml:space="preserve">Цена единицы продукции, указанная в источнике №1, (руб.), </t>
  </si>
  <si>
    <t xml:space="preserve">Цена единицы продукции, указанная в источнике №2, (руб.),   </t>
  </si>
  <si>
    <t xml:space="preserve">Цена единицы продукции, указанная в источнике №3, (руб.),   </t>
  </si>
  <si>
    <t>средство дезинфицирующее Универ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</si>
</sst>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vertAlign val="subscript"/>
      <sz val="10"/>
      <color rgb="FF000000"/>
      <name val="Times New Roman"/>
      <family val="1"/>
      <charset val="204"/>
    </font>
    <font>
      <i/>
      <vertAlign val="superscript"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1" fillId="0" borderId="0" xfId="0" applyFont="1" applyAlignment="1">
      <alignment horizontal="justify" wrapText="1"/>
    </xf>
    <xf numFmtId="0" fontId="4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2" fontId="3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/>
    <xf numFmtId="0" fontId="13" fillId="0" borderId="0" xfId="1" applyFont="1" applyAlignment="1" applyProtection="1">
      <alignment horizontal="left"/>
    </xf>
    <xf numFmtId="0" fontId="12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4" fontId="11" fillId="0" borderId="2" xfId="0" applyNumberFormat="1" applyFont="1" applyBorder="1" applyAlignment="1">
      <alignment horizontal="left"/>
    </xf>
    <xf numFmtId="0" fontId="0" fillId="0" borderId="0" xfId="0"/>
    <xf numFmtId="0" fontId="8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9" fillId="0" borderId="0" xfId="1" applyAlignment="1" applyProtection="1">
      <alignment horizontal="left"/>
    </xf>
    <xf numFmtId="2" fontId="5" fillId="0" borderId="1" xfId="0" applyNumberFormat="1" applyFont="1" applyBorder="1" applyAlignment="1">
      <alignment horizontal="center" vertical="center"/>
    </xf>
    <xf numFmtId="0" fontId="0" fillId="0" borderId="0" xfId="0"/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wrapText="1"/>
    </xf>
    <xf numFmtId="0" fontId="11" fillId="0" borderId="0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wmf"/><Relationship Id="rId1" Type="http://schemas.openxmlformats.org/officeDocument/2006/relationships/image" Target="../media/image3.wmf"/><Relationship Id="rId4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3</xdr:row>
      <xdr:rowOff>76200</xdr:rowOff>
    </xdr:from>
    <xdr:to>
      <xdr:col>12</xdr:col>
      <xdr:colOff>857250</xdr:colOff>
      <xdr:row>3</xdr:row>
      <xdr:rowOff>561975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781050"/>
          <a:ext cx="704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3</xdr:row>
      <xdr:rowOff>0</xdr:rowOff>
    </xdr:from>
    <xdr:to>
      <xdr:col>9</xdr:col>
      <xdr:colOff>104775</xdr:colOff>
      <xdr:row>3</xdr:row>
      <xdr:rowOff>104775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70485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19050</xdr:colOff>
      <xdr:row>3</xdr:row>
      <xdr:rowOff>419100</xdr:rowOff>
    </xdr:from>
    <xdr:to>
      <xdr:col>9</xdr:col>
      <xdr:colOff>1352550</xdr:colOff>
      <xdr:row>3</xdr:row>
      <xdr:rowOff>866775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1123950"/>
          <a:ext cx="11525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47625</xdr:colOff>
      <xdr:row>3</xdr:row>
      <xdr:rowOff>504825</xdr:rowOff>
    </xdr:from>
    <xdr:to>
      <xdr:col>11</xdr:col>
      <xdr:colOff>0</xdr:colOff>
      <xdr:row>3</xdr:row>
      <xdr:rowOff>847725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209675"/>
          <a:ext cx="9525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11</xdr:row>
          <xdr:rowOff>0</xdr:rowOff>
        </xdr:from>
        <xdr:to>
          <xdr:col>10</xdr:col>
          <xdr:colOff>104775</xdr:colOff>
          <xdr:row>11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552450</xdr:colOff>
          <xdr:row>11</xdr:row>
          <xdr:rowOff>0</xdr:rowOff>
        </xdr:from>
        <xdr:to>
          <xdr:col>11</xdr:col>
          <xdr:colOff>200025</xdr:colOff>
          <xdr:row>11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tabSelected="1" topLeftCell="A10" workbookViewId="0">
      <selection activeCell="E6" sqref="E6"/>
    </sheetView>
  </sheetViews>
  <sheetFormatPr defaultRowHeight="15" x14ac:dyDescent="0.25"/>
  <cols>
    <col min="1" max="1" width="3.42578125" customWidth="1"/>
    <col min="2" max="2" width="25" customWidth="1"/>
    <col min="3" max="3" width="7.7109375" customWidth="1"/>
    <col min="4" max="5" width="9.85546875" customWidth="1"/>
    <col min="6" max="6" width="10" customWidth="1"/>
    <col min="7" max="7" width="8.85546875" style="25" customWidth="1"/>
    <col min="8" max="8" width="8.85546875" style="20" customWidth="1"/>
    <col min="9" max="9" width="8" customWidth="1"/>
    <col min="10" max="10" width="16.7109375" customWidth="1"/>
    <col min="11" max="11" width="14.42578125" customWidth="1"/>
    <col min="13" max="13" width="12.140625" customWidth="1"/>
  </cols>
  <sheetData>
    <row r="1" spans="1:14" ht="1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6"/>
    </row>
    <row r="2" spans="1:14" ht="15" customHeight="1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5"/>
    </row>
    <row r="3" spans="1:14" ht="15.75" customHeight="1" x14ac:dyDescent="0.25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12"/>
    </row>
    <row r="4" spans="1:14" ht="117.75" customHeight="1" x14ac:dyDescent="0.25">
      <c r="A4" s="28" t="s">
        <v>9</v>
      </c>
      <c r="B4" s="28" t="s">
        <v>3</v>
      </c>
      <c r="C4" s="28" t="s">
        <v>25</v>
      </c>
      <c r="D4" s="29" t="s">
        <v>26</v>
      </c>
      <c r="E4" s="29" t="s">
        <v>27</v>
      </c>
      <c r="F4" s="29" t="s">
        <v>28</v>
      </c>
      <c r="G4" s="29" t="s">
        <v>13</v>
      </c>
      <c r="H4" s="29" t="s">
        <v>12</v>
      </c>
      <c r="I4" s="28" t="s">
        <v>4</v>
      </c>
      <c r="J4" s="30" t="s">
        <v>11</v>
      </c>
      <c r="K4" s="30" t="s">
        <v>5</v>
      </c>
      <c r="L4" s="30" t="s">
        <v>6</v>
      </c>
      <c r="M4" s="30"/>
      <c r="N4" s="4"/>
    </row>
    <row r="5" spans="1:14" s="38" customFormat="1" ht="117.75" customHeight="1" x14ac:dyDescent="0.25">
      <c r="A5" s="28">
        <v>1</v>
      </c>
      <c r="B5" s="28" t="s">
        <v>22</v>
      </c>
      <c r="C5" s="28">
        <v>30</v>
      </c>
      <c r="D5" s="29">
        <v>687</v>
      </c>
      <c r="E5" s="29">
        <v>654</v>
      </c>
      <c r="F5" s="29">
        <v>674</v>
      </c>
      <c r="G5" s="29"/>
      <c r="H5" s="29"/>
      <c r="I5" s="15">
        <f t="shared" ref="I5:I9" si="0">ROUND(AVERAGE(D5,E5,F5,H5,G5),2)</f>
        <v>671.67</v>
      </c>
      <c r="J5" s="11">
        <f t="shared" ref="J5:J9" si="1">STDEV(D5,E5,F5,H5,G5)</f>
        <v>16.623276853055575</v>
      </c>
      <c r="K5" s="7">
        <f t="shared" ref="K5:K9" si="2">J5/I5*100</f>
        <v>2.4749172738183298</v>
      </c>
      <c r="L5" s="7" t="s">
        <v>10</v>
      </c>
      <c r="M5" s="11">
        <f t="shared" ref="M5:M9" si="3">C5*I5</f>
        <v>20150.099999999999</v>
      </c>
      <c r="N5" s="4"/>
    </row>
    <row r="6" spans="1:14" s="38" customFormat="1" ht="117.75" customHeight="1" x14ac:dyDescent="0.25">
      <c r="A6" s="28">
        <v>2</v>
      </c>
      <c r="B6" s="28" t="s">
        <v>23</v>
      </c>
      <c r="C6" s="28">
        <v>6</v>
      </c>
      <c r="D6" s="29">
        <v>477</v>
      </c>
      <c r="E6" s="29">
        <v>454</v>
      </c>
      <c r="F6" s="29">
        <v>468</v>
      </c>
      <c r="G6" s="29"/>
      <c r="H6" s="29"/>
      <c r="I6" s="15">
        <f t="shared" si="0"/>
        <v>466.33</v>
      </c>
      <c r="J6" s="11">
        <f t="shared" si="1"/>
        <v>11.590225767142472</v>
      </c>
      <c r="K6" s="7">
        <f t="shared" si="2"/>
        <v>2.4854128550902734</v>
      </c>
      <c r="L6" s="7" t="s">
        <v>10</v>
      </c>
      <c r="M6" s="11">
        <f t="shared" si="3"/>
        <v>2797.98</v>
      </c>
      <c r="N6" s="4"/>
    </row>
    <row r="7" spans="1:14" s="38" customFormat="1" ht="117.75" customHeight="1" x14ac:dyDescent="0.25">
      <c r="A7" s="28">
        <v>3</v>
      </c>
      <c r="B7" s="28" t="s">
        <v>29</v>
      </c>
      <c r="C7" s="28">
        <v>8</v>
      </c>
      <c r="D7" s="29">
        <v>565</v>
      </c>
      <c r="E7" s="29">
        <v>538</v>
      </c>
      <c r="F7" s="29">
        <v>554</v>
      </c>
      <c r="G7" s="29"/>
      <c r="H7" s="29"/>
      <c r="I7" s="15">
        <f t="shared" si="0"/>
        <v>552.33000000000004</v>
      </c>
      <c r="J7" s="11">
        <f t="shared" si="1"/>
        <v>13.576941236277534</v>
      </c>
      <c r="K7" s="7">
        <f t="shared" si="2"/>
        <v>2.4581212746505772</v>
      </c>
      <c r="L7" s="7" t="s">
        <v>10</v>
      </c>
      <c r="M7" s="11">
        <f t="shared" si="3"/>
        <v>4418.6400000000003</v>
      </c>
      <c r="N7" s="4"/>
    </row>
    <row r="8" spans="1:14" s="38" customFormat="1" ht="117.75" customHeight="1" x14ac:dyDescent="0.25">
      <c r="A8" s="28">
        <v>4</v>
      </c>
      <c r="B8" s="28" t="s">
        <v>20</v>
      </c>
      <c r="C8" s="28">
        <v>6</v>
      </c>
      <c r="D8" s="29">
        <v>267</v>
      </c>
      <c r="E8" s="29">
        <v>254</v>
      </c>
      <c r="F8" s="29">
        <v>267</v>
      </c>
      <c r="G8" s="29"/>
      <c r="H8" s="29"/>
      <c r="I8" s="15">
        <f t="shared" si="0"/>
        <v>262.67</v>
      </c>
      <c r="J8" s="11">
        <f t="shared" si="1"/>
        <v>7.5055534994651349</v>
      </c>
      <c r="K8" s="7">
        <f t="shared" si="2"/>
        <v>2.857407964162308</v>
      </c>
      <c r="L8" s="7" t="s">
        <v>10</v>
      </c>
      <c r="M8" s="11">
        <f t="shared" si="3"/>
        <v>1576.02</v>
      </c>
      <c r="N8" s="4"/>
    </row>
    <row r="9" spans="1:14" s="38" customFormat="1" ht="117.75" customHeight="1" x14ac:dyDescent="0.25">
      <c r="A9" s="28">
        <v>5</v>
      </c>
      <c r="B9" s="28" t="s">
        <v>21</v>
      </c>
      <c r="C9" s="28">
        <v>2</v>
      </c>
      <c r="D9" s="29">
        <v>570</v>
      </c>
      <c r="E9" s="29">
        <v>543</v>
      </c>
      <c r="F9" s="29">
        <v>559</v>
      </c>
      <c r="G9" s="29"/>
      <c r="H9" s="29"/>
      <c r="I9" s="15">
        <f t="shared" si="0"/>
        <v>557.33000000000004</v>
      </c>
      <c r="J9" s="11">
        <f t="shared" si="1"/>
        <v>13.576941236277534</v>
      </c>
      <c r="K9" s="7">
        <f t="shared" si="2"/>
        <v>2.436068619359721</v>
      </c>
      <c r="L9" s="7" t="s">
        <v>10</v>
      </c>
      <c r="M9" s="11">
        <f t="shared" si="3"/>
        <v>1114.6600000000001</v>
      </c>
      <c r="N9" s="4"/>
    </row>
    <row r="10" spans="1:14" s="9" customFormat="1" ht="41.25" customHeight="1" x14ac:dyDescent="0.25">
      <c r="A10" s="10">
        <v>6</v>
      </c>
      <c r="B10" s="34" t="s">
        <v>24</v>
      </c>
      <c r="C10" s="27">
        <v>15</v>
      </c>
      <c r="D10" s="35">
        <v>243</v>
      </c>
      <c r="E10" s="35">
        <v>231</v>
      </c>
      <c r="F10" s="31">
        <v>238</v>
      </c>
      <c r="G10" s="31"/>
      <c r="H10" s="35"/>
      <c r="I10" s="15">
        <f>ROUND(AVERAGE(D10,E10,F10,H10,G10),2)</f>
        <v>237.33</v>
      </c>
      <c r="J10" s="11">
        <f>STDEV(D10,E10,F10,H10,G10)</f>
        <v>6.0277137733417074</v>
      </c>
      <c r="K10" s="7">
        <f t="shared" ref="K10" si="4">J10/I10*100</f>
        <v>2.5398027107157573</v>
      </c>
      <c r="L10" s="7" t="s">
        <v>10</v>
      </c>
      <c r="M10" s="11">
        <f t="shared" ref="M10" si="5">C10*I10</f>
        <v>3559.9500000000003</v>
      </c>
      <c r="N10" s="8"/>
    </row>
    <row r="11" spans="1:14" ht="14.25" customHeight="1" x14ac:dyDescent="0.25">
      <c r="A11" s="47" t="s">
        <v>7</v>
      </c>
      <c r="B11" s="47"/>
      <c r="C11" s="32"/>
      <c r="D11" s="42"/>
      <c r="E11" s="42"/>
      <c r="F11" s="42"/>
      <c r="G11" s="42"/>
      <c r="H11" s="42"/>
      <c r="I11" s="42"/>
      <c r="J11" s="42"/>
      <c r="K11" s="42"/>
      <c r="L11" s="42"/>
      <c r="M11" s="33">
        <f>SUM(M5:M10)</f>
        <v>33617.35</v>
      </c>
      <c r="N11" s="1"/>
    </row>
    <row r="12" spans="1:14" ht="15" customHeight="1" x14ac:dyDescent="0.25">
      <c r="B12" s="36" t="s">
        <v>8</v>
      </c>
      <c r="C12" s="36"/>
      <c r="D12" s="36"/>
      <c r="E12" s="36"/>
      <c r="F12" s="36"/>
      <c r="G12" s="36"/>
      <c r="H12" s="36"/>
      <c r="I12" s="37"/>
      <c r="J12" s="36"/>
      <c r="K12" s="36"/>
      <c r="L12" s="36"/>
      <c r="M12" s="36"/>
      <c r="N12" s="1"/>
    </row>
    <row r="13" spans="1:14" ht="15.75" x14ac:dyDescent="0.25">
      <c r="A13" s="2"/>
      <c r="B13" s="40" t="s">
        <v>14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1"/>
    </row>
    <row r="14" spans="1:14" ht="15.75" x14ac:dyDescent="0.25">
      <c r="B14" s="40" t="s">
        <v>15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1"/>
    </row>
    <row r="15" spans="1:14" ht="15.75" x14ac:dyDescent="0.25">
      <c r="B15" s="40" t="s">
        <v>16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1"/>
    </row>
    <row r="16" spans="1:14" ht="15.75" x14ac:dyDescent="0.25">
      <c r="B16" s="40" t="s">
        <v>17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1"/>
    </row>
    <row r="17" spans="1:16" ht="15.75" x14ac:dyDescent="0.25"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1"/>
      <c r="P17" s="24"/>
    </row>
    <row r="18" spans="1:16" ht="15" customHeight="1" x14ac:dyDescent="0.25">
      <c r="B18" s="40" t="s">
        <v>19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1"/>
    </row>
    <row r="19" spans="1:16" ht="16.5" customHeight="1" x14ac:dyDescent="0.25">
      <c r="B19" s="16"/>
      <c r="C19" s="16"/>
      <c r="D19" s="16"/>
      <c r="E19" s="16"/>
      <c r="F19" s="16"/>
      <c r="G19" s="26"/>
      <c r="H19" s="18"/>
      <c r="I19" s="16"/>
      <c r="J19" s="16"/>
      <c r="K19" s="16"/>
      <c r="L19" s="16"/>
      <c r="M19" s="16"/>
      <c r="N19" s="1"/>
    </row>
    <row r="20" spans="1:16" ht="15.75" x14ac:dyDescent="0.2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1"/>
    </row>
    <row r="21" spans="1:16" ht="15.75" x14ac:dyDescent="0.25">
      <c r="A21" s="14"/>
      <c r="B21" s="2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</row>
    <row r="22" spans="1:16" ht="15.75" x14ac:dyDescent="0.25">
      <c r="A22" s="14"/>
      <c r="B22" s="21"/>
      <c r="C22" s="22"/>
      <c r="D22" s="22"/>
      <c r="E22" s="17"/>
      <c r="F22" s="17"/>
      <c r="G22" s="19"/>
      <c r="H22" s="19"/>
      <c r="I22" s="17"/>
      <c r="J22" s="17"/>
      <c r="K22" s="17"/>
      <c r="L22" s="17"/>
      <c r="M22" s="17"/>
      <c r="N22" s="1"/>
    </row>
    <row r="23" spans="1:16" ht="12.75" customHeight="1" x14ac:dyDescent="0.25">
      <c r="A23" s="14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1"/>
    </row>
    <row r="24" spans="1:16" ht="13.5" customHeight="1" x14ac:dyDescent="0.25"/>
    <row r="25" spans="1:16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</sheetData>
  <mergeCells count="14">
    <mergeCell ref="D11:L11"/>
    <mergeCell ref="B20:M20"/>
    <mergeCell ref="A2:M2"/>
    <mergeCell ref="A1:M1"/>
    <mergeCell ref="A3:M3"/>
    <mergeCell ref="A11:B11"/>
    <mergeCell ref="A25:M25"/>
    <mergeCell ref="B15:M15"/>
    <mergeCell ref="B16:M16"/>
    <mergeCell ref="B13:M13"/>
    <mergeCell ref="B14:M14"/>
    <mergeCell ref="B17:M17"/>
    <mergeCell ref="B18:M18"/>
    <mergeCell ref="B23:M23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028" r:id="rId4">
          <objectPr defaultSize="0" autoPict="0" r:id="rId5">
            <anchor moveWithCells="1" sizeWithCells="1">
              <from>
                <xdr:col>10</xdr:col>
                <xdr:colOff>0</xdr:colOff>
                <xdr:row>11</xdr:row>
                <xdr:rowOff>0</xdr:rowOff>
              </from>
              <to>
                <xdr:col>10</xdr:col>
                <xdr:colOff>104775</xdr:colOff>
                <xdr:row>11</xdr:row>
                <xdr:rowOff>0</xdr:rowOff>
              </to>
            </anchor>
          </objectPr>
        </oleObject>
      </mc:Choice>
      <mc:Fallback>
        <oleObject progId="Equation.3" shapeId="1028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autoPict="0" r:id="rId7">
            <anchor moveWithCells="1" sizeWithCells="1">
              <from>
                <xdr:col>9</xdr:col>
                <xdr:colOff>552450</xdr:colOff>
                <xdr:row>11</xdr:row>
                <xdr:rowOff>0</xdr:rowOff>
              </from>
              <to>
                <xdr:col>11</xdr:col>
                <xdr:colOff>200025</xdr:colOff>
                <xdr:row>11</xdr:row>
                <xdr:rowOff>0</xdr:rowOff>
              </to>
            </anchor>
          </objectPr>
        </oleObject>
      </mc:Choice>
      <mc:Fallback>
        <oleObject progId="Equation.3" shapeId="1027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sh.elmira</dc:creator>
  <cp:lastModifiedBy>Пользователь</cp:lastModifiedBy>
  <cp:lastPrinted>2014-08-21T06:40:47Z</cp:lastPrinted>
  <dcterms:created xsi:type="dcterms:W3CDTF">2014-07-02T09:07:27Z</dcterms:created>
  <dcterms:modified xsi:type="dcterms:W3CDTF">2019-06-26T10:01:08Z</dcterms:modified>
</cp:coreProperties>
</file>