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полотенце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8" i="1" l="1"/>
  <c r="H7" i="1" l="1"/>
  <c r="G7" i="1"/>
  <c r="K7" i="1" s="1"/>
  <c r="H6" i="1"/>
  <c r="G6" i="1"/>
  <c r="K6" i="1" s="1"/>
  <c r="H5" i="1"/>
  <c r="G5" i="1"/>
  <c r="K5" i="1" s="1"/>
  <c r="I5" i="1" l="1"/>
  <c r="I7" i="1"/>
  <c r="I6" i="1"/>
  <c r="K8" i="1"/>
</calcChain>
</file>

<file path=xl/sharedStrings.xml><?xml version="1.0" encoding="utf-8"?>
<sst xmlns="http://schemas.openxmlformats.org/spreadsheetml/2006/main" count="32" uniqueCount="30">
  <si>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</si>
  <si>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</si>
  <si>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</si>
  <si>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</si>
  <si>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</si>
  <si>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</si>
  <si>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</si>
  <si>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</si>
  <si>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</si>
  <si>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</si>
  <si>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</si>
  <si>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</si>
  <si>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</si>
  <si>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</si>
  <si>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</si>
  <si>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</si>
  <si>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</si>
  <si>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</si>
  <si>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</si>
  <si>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</si>
  <si>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</si>
  <si>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Начальная (максимальная) цена контракта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</si>
  <si>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 рыночных цен (анализа рынка)</t>
  </si>
  <si>
    <t>Кол-во,                   шт.</t>
  </si>
  <si>
    <t>Коммерческое предложение   вх№660  от 12.09.18</t>
  </si>
  <si>
    <t>Коммерческое предложение   вх.№661  от 12.09.18</t>
  </si>
  <si>
    <t>Коммерческое предложение   вх№659  от 12.09.18</t>
  </si>
  <si>
    <t>Полотенце вафельное</t>
  </si>
  <si>
    <t>Понце махровое</t>
  </si>
  <si>
    <t>Пододеяльник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</si>
</sst>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/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2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8" fillId="0" borderId="4" xfId="0" applyNumberFormat="1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0" xfId="1" applyFont="1" applyFill="1" applyAlignment="1" applyProtection="1">
      <alignment horizontal="left"/>
    </xf>
    <xf numFmtId="0" fontId="12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0</xdr:rowOff>
        </xdr:from>
        <xdr:to>
          <xdr:col>8</xdr:col>
          <xdr:colOff>104775</xdr:colOff>
          <xdr:row>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8</xdr:row>
          <xdr:rowOff>0</xdr:rowOff>
        </xdr:from>
        <xdr:to>
          <xdr:col>9</xdr:col>
          <xdr:colOff>200025</xdr:colOff>
          <xdr:row>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"/>
  <sheetViews>
    <sheetView tabSelected="1" workbookViewId="0">
      <selection activeCell="B13" sqref="B13:K13"/>
    </sheetView>
  </sheetViews>
  <sheetFormatPr defaultRowHeight="15" x14ac:dyDescent="0.25"/>
  <cols>
    <col min="1" max="1" width="3.42578125" customWidth="1"/>
    <col min="2" max="2" width="19.710937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5"/>
    </row>
    <row r="2" spans="1:29" ht="1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</row>
    <row r="3" spans="1:29" ht="47.25" customHeight="1" x14ac:dyDescent="0.2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8"/>
    </row>
    <row r="4" spans="1:29" ht="75" customHeight="1" x14ac:dyDescent="0.25">
      <c r="A4" s="12" t="s">
        <v>17</v>
      </c>
      <c r="B4" s="12" t="s">
        <v>2</v>
      </c>
      <c r="C4" s="12" t="s">
        <v>23</v>
      </c>
      <c r="D4" s="12" t="s">
        <v>3</v>
      </c>
      <c r="E4" s="12" t="s">
        <v>4</v>
      </c>
      <c r="F4" s="12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</row>
    <row r="5" spans="1:29" ht="28.5" customHeight="1" x14ac:dyDescent="0.25">
      <c r="A5" s="17">
        <v>1</v>
      </c>
      <c r="B5" s="18" t="s">
        <v>27</v>
      </c>
      <c r="C5" s="19">
        <v>200</v>
      </c>
      <c r="D5" s="19">
        <v>70</v>
      </c>
      <c r="E5" s="19">
        <v>65</v>
      </c>
      <c r="F5" s="19">
        <v>58</v>
      </c>
      <c r="G5" s="20">
        <f t="shared" ref="G5:G7" si="0">SUM(D5+E5+F5)/3</f>
        <v>64.333333333333329</v>
      </c>
      <c r="H5" s="21">
        <f t="shared" ref="H5:H7" si="1">STDEV(D5,E5,F5)</f>
        <v>6.0277137733417074</v>
      </c>
      <c r="I5" s="22">
        <f t="shared" ref="I5:I7" si="2">H5/G5*100</f>
        <v>9.3695032746244156</v>
      </c>
      <c r="J5" s="22" t="s">
        <v>18</v>
      </c>
      <c r="K5" s="21">
        <f>SUM(G5*C5)</f>
        <v>12866.666666666666</v>
      </c>
      <c r="L5" s="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29" ht="24.75" customHeight="1" x14ac:dyDescent="0.25">
      <c r="A6" s="17">
        <v>2</v>
      </c>
      <c r="B6" s="18" t="s">
        <v>28</v>
      </c>
      <c r="C6" s="19">
        <v>200</v>
      </c>
      <c r="D6" s="19">
        <v>220</v>
      </c>
      <c r="E6" s="19">
        <v>180</v>
      </c>
      <c r="F6" s="19">
        <v>130</v>
      </c>
      <c r="G6" s="20">
        <f t="shared" si="0"/>
        <v>176.66666666666666</v>
      </c>
      <c r="H6" s="21">
        <f t="shared" si="1"/>
        <v>45.092497528228968</v>
      </c>
      <c r="I6" s="22">
        <f t="shared" si="2"/>
        <v>25.524055204657909</v>
      </c>
      <c r="J6" s="22" t="s">
        <v>18</v>
      </c>
      <c r="K6" s="21">
        <f t="shared" ref="K6" si="3">SUM(G6*C6)</f>
        <v>35333.333333333328</v>
      </c>
      <c r="L6" s="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</row>
    <row r="7" spans="1:29" ht="25.5" customHeight="1" x14ac:dyDescent="0.25">
      <c r="A7" s="17">
        <v>3</v>
      </c>
      <c r="B7" s="18" t="s">
        <v>29</v>
      </c>
      <c r="C7" s="19">
        <v>100</v>
      </c>
      <c r="D7" s="19">
        <v>550</v>
      </c>
      <c r="E7" s="19">
        <v>470</v>
      </c>
      <c r="F7" s="19">
        <v>390</v>
      </c>
      <c r="G7" s="20">
        <f t="shared" si="0"/>
        <v>470</v>
      </c>
      <c r="H7" s="21">
        <f t="shared" si="1"/>
        <v>80</v>
      </c>
      <c r="I7" s="22">
        <f t="shared" si="2"/>
        <v>17.021276595744681</v>
      </c>
      <c r="J7" s="22" t="s">
        <v>18</v>
      </c>
      <c r="K7" s="21">
        <f>SUM(G7*C7)</f>
        <v>47000</v>
      </c>
      <c r="L7" s="3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</row>
    <row r="8" spans="1:29" ht="19.5" customHeight="1" x14ac:dyDescent="0.25">
      <c r="A8" s="36" t="s">
        <v>9</v>
      </c>
      <c r="B8" s="37"/>
      <c r="C8" s="24">
        <f>SUM(C5:C7)</f>
        <v>500</v>
      </c>
      <c r="D8" s="27" t="s">
        <v>21</v>
      </c>
      <c r="E8" s="27"/>
      <c r="F8" s="27"/>
      <c r="G8" s="28"/>
      <c r="H8" s="28"/>
      <c r="I8" s="28"/>
      <c r="J8" s="28"/>
      <c r="K8" s="23">
        <f>SUM(K5:K7)</f>
        <v>95200</v>
      </c>
    </row>
    <row r="9" spans="1:29" x14ac:dyDescent="0.25">
      <c r="B9" s="2" t="s">
        <v>10</v>
      </c>
      <c r="C9" s="2"/>
      <c r="D9" s="2"/>
      <c r="E9" s="2"/>
      <c r="F9" s="2"/>
      <c r="G9" s="9"/>
      <c r="H9" s="2"/>
      <c r="I9" s="2"/>
      <c r="J9" s="2"/>
      <c r="K9" s="2"/>
    </row>
    <row r="10" spans="1:29" ht="16.5" x14ac:dyDescent="0.3">
      <c r="A10" s="1"/>
      <c r="B10" s="39" t="s">
        <v>11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29" x14ac:dyDescent="0.25">
      <c r="B11" s="39" t="s">
        <v>12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29" x14ac:dyDescent="0.25">
      <c r="B12" s="39" t="s">
        <v>13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1:29" ht="18" x14ac:dyDescent="0.25">
      <c r="B13" s="39" t="s">
        <v>14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29" x14ac:dyDescent="0.25">
      <c r="B14" s="39" t="s">
        <v>15</v>
      </c>
      <c r="C14" s="39"/>
      <c r="D14" s="39"/>
      <c r="E14" s="39"/>
      <c r="F14" s="39"/>
      <c r="G14" s="39"/>
      <c r="H14" s="39"/>
      <c r="I14" s="39"/>
      <c r="J14" s="39"/>
      <c r="K14" s="39"/>
    </row>
    <row r="15" spans="1:29" x14ac:dyDescent="0.25">
      <c r="B15" s="39" t="s">
        <v>16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1:29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1" customFormat="1" x14ac:dyDescent="0.25">
      <c r="A17" s="13">
        <v>1</v>
      </c>
      <c r="B17" s="32" t="s">
        <v>25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s="11" customFormat="1" x14ac:dyDescent="0.25">
      <c r="A18" s="13">
        <v>2</v>
      </c>
      <c r="B18" s="32" t="s">
        <v>24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s="14" customFormat="1" x14ac:dyDescent="0.25">
      <c r="A19" s="13">
        <v>3</v>
      </c>
      <c r="B19" s="32" t="s">
        <v>26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42" customHeight="1" x14ac:dyDescent="0.25">
      <c r="A20" s="29" t="s">
        <v>20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</sheetData>
  <mergeCells count="17">
    <mergeCell ref="A1:K1"/>
    <mergeCell ref="A3:K3"/>
    <mergeCell ref="A8:B8"/>
    <mergeCell ref="A21:K21"/>
    <mergeCell ref="B12:K12"/>
    <mergeCell ref="B13:K13"/>
    <mergeCell ref="B10:K10"/>
    <mergeCell ref="B11:K11"/>
    <mergeCell ref="B14:K14"/>
    <mergeCell ref="B15:K15"/>
    <mergeCell ref="O4:AC4"/>
    <mergeCell ref="D8:J8"/>
    <mergeCell ref="A20:K20"/>
    <mergeCell ref="A2:K2"/>
    <mergeCell ref="B17:K17"/>
    <mergeCell ref="B19:K19"/>
    <mergeCell ref="B18:K18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8</xdr:row>
                <xdr:rowOff>0</xdr:rowOff>
              </from>
              <to>
                <xdr:col>8</xdr:col>
                <xdr:colOff>104775</xdr:colOff>
                <xdr:row>8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8</xdr:row>
                <xdr:rowOff>0</xdr:rowOff>
              </from>
              <to>
                <xdr:col>9</xdr:col>
                <xdr:colOff>200025</xdr:colOff>
                <xdr:row>8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2019-08-06T09:25:39Z</dcterms:modified>
</cp:coreProperties>
</file>