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одежда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7" i="1" l="1"/>
  <c r="H6" i="1" l="1"/>
  <c r="G6" i="1"/>
  <c r="K6" i="1" s="1"/>
  <c r="H5" i="1"/>
  <c r="G5" i="1"/>
  <c r="K5" i="1" s="1"/>
  <c r="I5" i="1" l="1"/>
  <c r="I6" i="1"/>
  <c r="K7" i="1"/>
</calcChain>
</file>

<file path=xl/sharedStrings.xml><?xml version="1.0" encoding="utf-8"?>
<sst xmlns="http://schemas.openxmlformats.org/spreadsheetml/2006/main" count="31" uniqueCount="30">
  <si>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</si>
  <si>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</si>
  <si>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</si>
  <si>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</si>
  <si>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</si>
  <si>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</si>
  <si>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</si>
  <si>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</si>
  <si>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</si>
  <si>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</si>
  <si>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</si>
  <si>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</si>
  <si>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</si>
  <si>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</si>
  <si>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</si>
  <si>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</si>
  <si>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</si>
  <si>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</si>
  <si>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</si>
  <si>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</si>
  <si>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</si>
  <si>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>Начальная (максимальная) цена контракта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</si>
  <si>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 рыночных цен (анализа рынка)</t>
  </si>
  <si>
    <t>Кол-во,                   шт.</t>
  </si>
  <si>
    <t>футболка</t>
  </si>
  <si>
    <t>трико</t>
  </si>
  <si>
    <t>Коммерческое предложение   вх.№598 от 16.07.2019 г.</t>
  </si>
  <si>
    <t>Коммерческое предложение   вх№599  от 16.07.2019</t>
  </si>
  <si>
    <t xml:space="preserve">Коммерческое предложение   вх№597 от 16.07.2019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</si>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</sst>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/>
    <xf numFmtId="0" fontId="8" fillId="0" borderId="0" xfId="0" applyFont="1" applyAlignment="1">
      <alignment horizontal="left" wrapText="1"/>
    </xf>
    <xf numFmtId="0" fontId="9" fillId="0" borderId="0" xfId="0" applyFont="1" applyAlignment="1"/>
    <xf numFmtId="0" fontId="2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5" xfId="0" applyFont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2" fontId="8" fillId="0" borderId="4" xfId="0" applyNumberFormat="1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2" fillId="0" borderId="0" xfId="1" applyFont="1" applyFill="1" applyAlignment="1" applyProtection="1">
      <alignment horizontal="left"/>
    </xf>
    <xf numFmtId="0" fontId="12" fillId="0" borderId="0" xfId="0" applyFont="1" applyFill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</xdr:row>
          <xdr:rowOff>0</xdr:rowOff>
        </xdr:from>
        <xdr:to>
          <xdr:col>8</xdr:col>
          <xdr:colOff>104775</xdr:colOff>
          <xdr:row>7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7</xdr:row>
          <xdr:rowOff>0</xdr:rowOff>
        </xdr:from>
        <xdr:to>
          <xdr:col>9</xdr:col>
          <xdr:colOff>200025</xdr:colOff>
          <xdr:row>7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"/>
  <sheetViews>
    <sheetView tabSelected="1" workbookViewId="0">
      <selection activeCell="A19" sqref="A19:K19"/>
    </sheetView>
  </sheetViews>
  <sheetFormatPr defaultRowHeight="15" x14ac:dyDescent="0.25"/>
  <cols>
    <col min="1" max="1" width="3.42578125" customWidth="1"/>
    <col min="2" max="2" width="19.710937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</row>
    <row r="2" spans="1:29" ht="1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</row>
    <row r="3" spans="1:29" ht="47.25" customHeight="1" x14ac:dyDescent="0.2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8"/>
    </row>
    <row r="4" spans="1:29" ht="75" customHeight="1" x14ac:dyDescent="0.25">
      <c r="A4" s="12" t="s">
        <v>17</v>
      </c>
      <c r="B4" s="12" t="s">
        <v>2</v>
      </c>
      <c r="C4" s="12" t="s">
        <v>23</v>
      </c>
      <c r="D4" s="12" t="s">
        <v>3</v>
      </c>
      <c r="E4" s="12" t="s">
        <v>4</v>
      </c>
      <c r="F4" s="12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2"/>
    </row>
    <row r="5" spans="1:29" ht="28.5" customHeight="1" x14ac:dyDescent="0.25">
      <c r="A5" s="17">
        <v>1</v>
      </c>
      <c r="B5" s="18" t="s">
        <v>24</v>
      </c>
      <c r="C5" s="19">
        <v>150</v>
      </c>
      <c r="D5" s="19">
        <v>500</v>
      </c>
      <c r="E5" s="19">
        <v>700</v>
      </c>
      <c r="F5" s="19">
        <v>130</v>
      </c>
      <c r="G5" s="20">
        <f t="shared" ref="G5:G6" si="0">SUM(D5+E5+F5)/3</f>
        <v>443.33333333333331</v>
      </c>
      <c r="H5" s="21">
        <f t="shared" ref="H5:H6" si="1">STDEV(D5,E5,F5)</f>
        <v>289.19428302325292</v>
      </c>
      <c r="I5" s="22">
        <f t="shared" ref="I5:I6" si="2">H5/G5*100</f>
        <v>65.231793163139756</v>
      </c>
      <c r="J5" s="22" t="s">
        <v>18</v>
      </c>
      <c r="K5" s="21">
        <f>SUM(G5*C5)</f>
        <v>66500</v>
      </c>
      <c r="L5" s="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1:29" ht="24.75" customHeight="1" x14ac:dyDescent="0.25">
      <c r="A6" s="17">
        <v>2</v>
      </c>
      <c r="B6" s="18" t="s">
        <v>25</v>
      </c>
      <c r="C6" s="19">
        <v>150</v>
      </c>
      <c r="D6" s="19">
        <v>450</v>
      </c>
      <c r="E6" s="19">
        <v>550</v>
      </c>
      <c r="F6" s="19">
        <v>300</v>
      </c>
      <c r="G6" s="20">
        <f t="shared" si="0"/>
        <v>433.33333333333331</v>
      </c>
      <c r="H6" s="21">
        <f t="shared" si="1"/>
        <v>125.83057392117908</v>
      </c>
      <c r="I6" s="22">
        <f t="shared" si="2"/>
        <v>29.037824751041331</v>
      </c>
      <c r="J6" s="22" t="s">
        <v>18</v>
      </c>
      <c r="K6" s="21">
        <f t="shared" ref="K6" si="3">SUM(G6*C6)</f>
        <v>65000</v>
      </c>
      <c r="L6" s="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</row>
    <row r="7" spans="1:29" ht="19.5" customHeight="1" x14ac:dyDescent="0.25">
      <c r="A7" s="27" t="s">
        <v>9</v>
      </c>
      <c r="B7" s="28"/>
      <c r="C7" s="24">
        <f>SUM(C5:C6)</f>
        <v>300</v>
      </c>
      <c r="D7" s="33" t="s">
        <v>21</v>
      </c>
      <c r="E7" s="33"/>
      <c r="F7" s="33"/>
      <c r="G7" s="34"/>
      <c r="H7" s="34"/>
      <c r="I7" s="34"/>
      <c r="J7" s="34"/>
      <c r="K7" s="23">
        <f>SUM(K5:K6)</f>
        <v>131500</v>
      </c>
    </row>
    <row r="8" spans="1:29" x14ac:dyDescent="0.25">
      <c r="B8" s="2" t="s">
        <v>10</v>
      </c>
      <c r="C8" s="2"/>
      <c r="D8" s="2"/>
      <c r="E8" s="2"/>
      <c r="F8" s="2"/>
      <c r="G8" s="9"/>
      <c r="H8" s="2"/>
      <c r="I8" s="2"/>
      <c r="J8" s="2"/>
      <c r="K8" s="2"/>
    </row>
    <row r="9" spans="1:29" ht="16.5" x14ac:dyDescent="0.3">
      <c r="A9" s="1"/>
      <c r="B9" s="30" t="s">
        <v>11</v>
      </c>
      <c r="C9" s="30"/>
      <c r="D9" s="30"/>
      <c r="E9" s="30"/>
      <c r="F9" s="30"/>
      <c r="G9" s="30"/>
      <c r="H9" s="30"/>
      <c r="I9" s="30"/>
      <c r="J9" s="30"/>
      <c r="K9" s="30"/>
    </row>
    <row r="10" spans="1:29" x14ac:dyDescent="0.25">
      <c r="B10" s="30" t="s">
        <v>12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1:29" x14ac:dyDescent="0.25">
      <c r="B11" s="30" t="s">
        <v>13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29" ht="18" x14ac:dyDescent="0.25">
      <c r="B12" s="30" t="s">
        <v>14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29" x14ac:dyDescent="0.25">
      <c r="B13" s="30" t="s">
        <v>15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29" x14ac:dyDescent="0.25">
      <c r="B14" s="30" t="s">
        <v>16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1:29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M15" t="s">
        <v>29</v>
      </c>
    </row>
    <row r="16" spans="1:29" s="11" customFormat="1" x14ac:dyDescent="0.25">
      <c r="A16" s="13">
        <v>1</v>
      </c>
      <c r="B16" s="38" t="s">
        <v>26</v>
      </c>
      <c r="C16" s="39"/>
      <c r="D16" s="39"/>
      <c r="E16" s="39"/>
      <c r="F16" s="39"/>
      <c r="G16" s="39"/>
      <c r="H16" s="39"/>
      <c r="I16" s="39"/>
      <c r="J16" s="39"/>
      <c r="K16" s="39"/>
    </row>
    <row r="17" spans="1:11" s="11" customFormat="1" x14ac:dyDescent="0.25">
      <c r="A17" s="13">
        <v>2</v>
      </c>
      <c r="B17" s="38" t="s">
        <v>27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s="14" customFormat="1" x14ac:dyDescent="0.25">
      <c r="A18" s="13">
        <v>3</v>
      </c>
      <c r="B18" s="38" t="s">
        <v>28</v>
      </c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42" customHeight="1" x14ac:dyDescent="0.25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</sheetData>
  <mergeCells count="17">
    <mergeCell ref="O4:AC4"/>
    <mergeCell ref="D7:J7"/>
    <mergeCell ref="A19:K19"/>
    <mergeCell ref="A2:K2"/>
    <mergeCell ref="B16:K16"/>
    <mergeCell ref="B18:K18"/>
    <mergeCell ref="B17:K17"/>
    <mergeCell ref="A1:K1"/>
    <mergeCell ref="A3:K3"/>
    <mergeCell ref="A7:B7"/>
    <mergeCell ref="A20:K20"/>
    <mergeCell ref="B11:K11"/>
    <mergeCell ref="B12:K12"/>
    <mergeCell ref="B9:K9"/>
    <mergeCell ref="B10:K10"/>
    <mergeCell ref="B13:K13"/>
    <mergeCell ref="B14:K14"/>
  </mergeCells>
  <phoneticPr fontId="14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7</xdr:row>
                <xdr:rowOff>0</xdr:rowOff>
              </from>
              <to>
                <xdr:col>8</xdr:col>
                <xdr:colOff>104775</xdr:colOff>
                <xdr:row>7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7</xdr:row>
                <xdr:rowOff>0</xdr:rowOff>
              </from>
              <to>
                <xdr:col>9</xdr:col>
                <xdr:colOff>200025</xdr:colOff>
                <xdr:row>7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2019-08-09T05:17:02Z</dcterms:modified>
</cp:coreProperties>
</file>