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95" windowWidth="11415" windowHeight="5580"/>
  </bookViews>
  <sheets>
    <sheet name="Лист1" sheetId="1" r:id="rId1"/>
  </sheets>
  <definedNames>
    <definedName name="_GoBack" localSheetId="0">Лист1!$B$48</definedName>
  </definedNames>
  <calcPr calcId="125725"/>
</workbook>
</file>

<file path=xl/calcChain.xml><?xml version="1.0" encoding="utf-8"?>
<calcChain xmlns="http://schemas.openxmlformats.org/spreadsheetml/2006/main">
  <c r="I5" i="1"/>
  <c r="M5" s="1"/>
  <c r="M6" s="1"/>
  <c r="J5"/>
  <c r="K5" l="1"/>
</calcChain>
</file>

<file path=xl/sharedStrings.xml><?xml version="1.0" encoding="utf-8"?>
<sst xmlns="http://schemas.openxmlformats.org/spreadsheetml/2006/main" count="20" uniqueCount="20">
  <si>
    <t>Приложение №2</t>
  </si>
  <si>
    <t>Обоснование начальной (максимальной) цены контракта, содержащее полученные заказчиком расчеты</t>
  </si>
  <si>
    <t>Расчет начальной (максимальной) цены контракта</t>
  </si>
  <si>
    <t>Наименование</t>
  </si>
  <si>
    <t>Средняя цена, руб.</t>
  </si>
  <si>
    <t>V - коэффициент вариации, %</t>
  </si>
  <si>
    <t>Необходимое значение коэффициента вариации, %</t>
  </si>
  <si>
    <t>ИТОГО</t>
  </si>
  <si>
    <t xml:space="preserve">где: </t>
  </si>
  <si>
    <t>п/п</t>
  </si>
  <si>
    <t>&lt;33</t>
  </si>
  <si>
    <t xml:space="preserve">  - среднее квадратичное отклонение      </t>
  </si>
  <si>
    <r>
      <t>ц</t>
    </r>
    <r>
      <rPr>
        <i/>
        <vertAlign val="subscript"/>
        <sz val="10"/>
        <color rgb="FF000000"/>
        <rFont val="Times New Roman"/>
        <family val="1"/>
        <charset val="204"/>
      </rPr>
      <t>i</t>
    </r>
    <r>
      <rPr>
        <sz val="10"/>
        <color rgb="FF000000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</si>
  <si>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r>
      <t>&lt;ц&gt;</t>
    </r>
    <r>
      <rPr>
        <sz val="10"/>
        <color rgb="FF000000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</si>
  <si>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n</t>
    </r>
    <r>
      <rPr>
        <sz val="10"/>
        <color rgb="FF000000"/>
        <rFont val="Times New Roman"/>
        <family val="1"/>
        <charset val="204"/>
      </rPr>
      <t xml:space="preserve"> - количество значений, используемых в расчете;</t>
    </r>
  </si>
  <si>
    <r>
      <t>НМЦК</t>
    </r>
    <r>
      <rPr>
        <i/>
        <vertAlign val="superscript"/>
        <sz val="10"/>
        <color rgb="FF000000"/>
        <rFont val="Times New Roman"/>
        <family val="1"/>
        <charset val="204"/>
      </rPr>
      <t>рын</t>
    </r>
    <r>
      <rPr>
        <sz val="10"/>
        <color rgb="FF000000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</si>
  <si>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v</t>
    </r>
    <r>
      <rPr>
        <sz val="10"/>
        <color rgb="FF000000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</si>
  <si>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i</t>
    </r>
    <r>
      <rPr>
        <sz val="10"/>
        <color rgb="FF000000"/>
        <rFont val="Times New Roman"/>
        <family val="1"/>
        <charset val="204"/>
      </rPr>
      <t xml:space="preserve"> - номер источника ценовой информации.</t>
    </r>
  </si>
  <si>
    <t>Кол-во, усл.ед</t>
  </si>
  <si>
    <t>звуковое оборудование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</si>
</sst>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vertAlign val="subscript"/>
      <sz val="10"/>
      <color rgb="FF000000"/>
      <name val="Times New Roman"/>
      <family val="1"/>
      <charset val="204"/>
    </font>
    <font>
      <i/>
      <vertAlign val="superscript"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justify" wrapText="1"/>
    </xf>
    <xf numFmtId="0" fontId="4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/>
    <xf numFmtId="0" fontId="13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4" fontId="11" fillId="0" borderId="2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9" fillId="0" borderId="0" xfId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3</xdr:row>
      <xdr:rowOff>76200</xdr:rowOff>
    </xdr:from>
    <xdr:to>
      <xdr:col>12</xdr:col>
      <xdr:colOff>857250</xdr:colOff>
      <xdr:row>3</xdr:row>
      <xdr:rowOff>561975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781050"/>
          <a:ext cx="704850" cy="485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9</xdr:col>
      <xdr:colOff>104775</xdr:colOff>
      <xdr:row>3</xdr:row>
      <xdr:rowOff>104775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0485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3</xdr:row>
      <xdr:rowOff>419100</xdr:rowOff>
    </xdr:from>
    <xdr:to>
      <xdr:col>9</xdr:col>
      <xdr:colOff>1352550</xdr:colOff>
      <xdr:row>3</xdr:row>
      <xdr:rowOff>866775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123950"/>
          <a:ext cx="1152525" cy="4476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3</xdr:row>
      <xdr:rowOff>504825</xdr:rowOff>
    </xdr:from>
    <xdr:to>
      <xdr:col>11</xdr:col>
      <xdr:colOff>0</xdr:colOff>
      <xdr:row>3</xdr:row>
      <xdr:rowOff>847725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09675"/>
          <a:ext cx="952500" cy="3429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B1" workbookViewId="0">
      <selection activeCell="I5" sqref="I5"/>
    </sheetView>
  </sheetViews>
  <sheetFormatPr defaultRowHeight="15"/>
  <cols>
    <col min="1" max="1" width="3.42578125" customWidth="1"/>
    <col min="2" max="2" width="25" customWidth="1"/>
    <col min="3" max="3" width="7.7109375" customWidth="1"/>
    <col min="4" max="5" width="9.85546875" customWidth="1"/>
    <col min="6" max="6" width="10" customWidth="1"/>
    <col min="7" max="7" width="8.85546875" style="25" customWidth="1"/>
    <col min="8" max="8" width="8.85546875" style="20" customWidth="1"/>
    <col min="9" max="9" width="11.42578125" customWidth="1"/>
    <col min="10" max="10" width="16.7109375" customWidth="1"/>
    <col min="11" max="11" width="14.42578125" customWidth="1"/>
    <col min="13" max="13" width="12.140625" customWidth="1"/>
  </cols>
  <sheetData>
    <row r="1" spans="1:16" ht="1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6"/>
    </row>
    <row r="2" spans="1:16" ht="1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"/>
    </row>
    <row r="3" spans="1:16" ht="15.75" customHeight="1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12"/>
    </row>
    <row r="4" spans="1:16" ht="117.75" customHeight="1">
      <c r="A4" s="28" t="s">
        <v>9</v>
      </c>
      <c r="B4" s="28" t="s">
        <v>3</v>
      </c>
      <c r="C4" s="28" t="s">
        <v>18</v>
      </c>
      <c r="D4" s="29"/>
      <c r="E4" s="29"/>
      <c r="F4" s="29"/>
      <c r="G4" s="29"/>
      <c r="H4" s="29"/>
      <c r="I4" s="28" t="s">
        <v>4</v>
      </c>
      <c r="J4" s="30" t="s">
        <v>11</v>
      </c>
      <c r="K4" s="30" t="s">
        <v>5</v>
      </c>
      <c r="L4" s="30" t="s">
        <v>6</v>
      </c>
      <c r="M4" s="30"/>
      <c r="N4" s="4"/>
    </row>
    <row r="5" spans="1:16" s="9" customFormat="1" ht="41.25" customHeight="1">
      <c r="A5" s="10">
        <v>1</v>
      </c>
      <c r="B5" s="34" t="s">
        <v>19</v>
      </c>
      <c r="C5" s="27">
        <v>1</v>
      </c>
      <c r="D5" s="35">
        <v>971000</v>
      </c>
      <c r="E5" s="35">
        <v>887000</v>
      </c>
      <c r="F5" s="31">
        <v>948000</v>
      </c>
      <c r="G5" s="31"/>
      <c r="H5" s="35"/>
      <c r="I5" s="15">
        <f>ROUND(AVERAGE(D5,E5,F5,H5,G5),2)</f>
        <v>935333.33</v>
      </c>
      <c r="J5" s="11">
        <f>STDEV(D5,E5,F5,H5,G5)</f>
        <v>43408.908455906283</v>
      </c>
      <c r="K5" s="7">
        <f t="shared" ref="K5" si="0">J5/I5*100</f>
        <v>4.6410094736927938</v>
      </c>
      <c r="L5" s="7" t="s">
        <v>10</v>
      </c>
      <c r="M5" s="11">
        <f t="shared" ref="M5" si="1">C5*I5</f>
        <v>935333.33</v>
      </c>
      <c r="N5" s="8"/>
    </row>
    <row r="6" spans="1:16" ht="14.25" customHeight="1">
      <c r="A6" s="43" t="s">
        <v>7</v>
      </c>
      <c r="B6" s="43"/>
      <c r="C6" s="32"/>
      <c r="D6" s="38"/>
      <c r="E6" s="38"/>
      <c r="F6" s="38"/>
      <c r="G6" s="38"/>
      <c r="H6" s="38"/>
      <c r="I6" s="38"/>
      <c r="J6" s="38"/>
      <c r="K6" s="38"/>
      <c r="L6" s="38"/>
      <c r="M6" s="33">
        <f>M5</f>
        <v>935333.33</v>
      </c>
      <c r="N6" s="1"/>
    </row>
    <row r="7" spans="1:16" ht="15" customHeight="1">
      <c r="B7" s="36" t="s">
        <v>8</v>
      </c>
      <c r="C7" s="36"/>
      <c r="D7" s="36"/>
      <c r="E7" s="36"/>
      <c r="F7" s="36"/>
      <c r="G7" s="36"/>
      <c r="H7" s="36"/>
      <c r="I7" s="37"/>
      <c r="J7" s="36"/>
      <c r="K7" s="36"/>
      <c r="L7" s="36"/>
      <c r="M7" s="36"/>
      <c r="N7" s="1"/>
    </row>
    <row r="8" spans="1:16" ht="15.75">
      <c r="A8" s="2"/>
      <c r="B8" s="45" t="s">
        <v>12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"/>
    </row>
    <row r="9" spans="1:16" ht="15.75">
      <c r="B9" s="45" t="s">
        <v>13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1"/>
    </row>
    <row r="10" spans="1:16" ht="15.75">
      <c r="B10" s="45" t="s">
        <v>14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"/>
    </row>
    <row r="11" spans="1:16" ht="15.75">
      <c r="B11" s="45" t="s">
        <v>15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"/>
    </row>
    <row r="12" spans="1:16" ht="15.75">
      <c r="B12" s="45" t="s">
        <v>16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"/>
      <c r="P12" s="24"/>
    </row>
    <row r="13" spans="1:16" ht="15" customHeight="1">
      <c r="B13" s="45" t="s">
        <v>17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"/>
    </row>
    <row r="14" spans="1:16" ht="16.5" customHeight="1">
      <c r="B14" s="16"/>
      <c r="C14" s="16"/>
      <c r="D14" s="16"/>
      <c r="E14" s="16"/>
      <c r="F14" s="16"/>
      <c r="G14" s="26"/>
      <c r="H14" s="18"/>
      <c r="I14" s="16"/>
      <c r="J14" s="16"/>
      <c r="K14" s="16"/>
      <c r="L14" s="16"/>
      <c r="M14" s="16"/>
      <c r="N14" s="1"/>
    </row>
    <row r="15" spans="1:16" ht="15.75">
      <c r="A15" s="13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1"/>
    </row>
    <row r="16" spans="1:16" ht="15.75">
      <c r="A16" s="14"/>
      <c r="B16" s="2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"/>
    </row>
    <row r="17" spans="1:14" ht="15.75">
      <c r="A17" s="14"/>
      <c r="B17" s="21"/>
      <c r="C17" s="22"/>
      <c r="D17" s="22"/>
      <c r="E17" s="17"/>
      <c r="F17" s="17"/>
      <c r="G17" s="19"/>
      <c r="H17" s="19"/>
      <c r="I17" s="17"/>
      <c r="J17" s="17"/>
      <c r="K17" s="17"/>
      <c r="L17" s="17"/>
      <c r="M17" s="17"/>
      <c r="N17" s="1"/>
    </row>
    <row r="18" spans="1:14" ht="12.75" customHeight="1">
      <c r="A18" s="14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1"/>
    </row>
    <row r="19" spans="1:14" ht="13.5" customHeight="1"/>
    <row r="20" spans="1:14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</sheetData>
  <mergeCells count="14">
    <mergeCell ref="A20:M20"/>
    <mergeCell ref="B10:M10"/>
    <mergeCell ref="B11:M11"/>
    <mergeCell ref="B8:M8"/>
    <mergeCell ref="B9:M9"/>
    <mergeCell ref="B12:M12"/>
    <mergeCell ref="B13:M13"/>
    <mergeCell ref="B18:M18"/>
    <mergeCell ref="D6:L6"/>
    <mergeCell ref="B15:M15"/>
    <mergeCell ref="A2:M2"/>
    <mergeCell ref="A1:M1"/>
    <mergeCell ref="A3:M3"/>
    <mergeCell ref="A6:B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oleObjects>
    <oleObject progId="Equation.3" shapeId="1028" r:id="rId4"/>
    <oleObject progId="Equation.3" shapeId="102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sh.elmira</dc:creator>
  <cp:lastModifiedBy>user</cp:lastModifiedBy>
  <cp:lastPrinted>2014-08-21T06:40:47Z</cp:lastPrinted>
  <dcterms:created xsi:type="dcterms:W3CDTF">2014-07-02T09:07:27Z</dcterms:created>
  <dcterms:modified xsi:type="dcterms:W3CDTF">2019-08-13T12:09:40Z</dcterms:modified>
</cp:coreProperties>
</file>