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7" i="1" l="1"/>
  <c r="H6" i="1"/>
  <c r="H7" i="1"/>
  <c r="I7" i="1" s="1"/>
  <c r="G6" i="1"/>
  <c r="K6" i="1" s="1"/>
  <c r="C9" i="1"/>
  <c r="I6" i="1" l="1"/>
  <c r="G5" i="1"/>
  <c r="K5" i="1" s="1"/>
  <c r="H5" i="1"/>
  <c r="G8" i="1"/>
  <c r="K8" i="1" s="1"/>
  <c r="H8" i="1"/>
  <c r="I8" i="1" l="1"/>
  <c r="I5" i="1"/>
  <c r="K9" i="1"/>
</calcChain>
</file>

<file path=xl/sharedStrings.xml><?xml version="1.0" encoding="utf-8"?>
<sst xmlns="http://schemas.openxmlformats.org/spreadsheetml/2006/main" count="35" uniqueCount="32">
  <si>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</si>
  <si>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</si>
  <si>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</si>
  <si>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</si>
  <si>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</si>
  <si>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</si>
  <si>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</si>
  <si>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</si>
  <si>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</si>
  <si>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</si>
  <si>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</si>
  <si>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</si>
  <si>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</si>
  <si>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</si>
  <si>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</si>
  <si>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</si>
  <si>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</si>
  <si>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</si>
  <si>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</si>
  <si>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</si>
  <si>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</si>
  <si>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</si>
  <si>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</si>
  <si>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Молоко (л)</t>
  </si>
  <si>
    <t>Кефирный напиток</t>
  </si>
  <si>
    <t>Сметана</t>
  </si>
  <si>
    <t>Творог</t>
  </si>
  <si>
    <t xml:space="preserve">                                                                         Директор ГБСУСОССЗН ВТПНИ                                                  Д.З.Ахтареева</t>
  </si>
  <si>
    <t>Коммерческое предложение вх.№839 от 20.09.19 г.</t>
  </si>
  <si>
    <t>Коммерческое предложение  вх№840 от 20.09.19 г.</t>
  </si>
  <si>
    <t>Составил специалист по закупкамТрубянова Ю.Ф. 20.09.2019</t>
  </si>
  <si>
    <t>Коммерческое предложение  вх№841 от 20.09.19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</si>
</sst>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0" borderId="2" xfId="0" applyNumberFormat="1" applyFont="1" applyBorder="1" applyAlignment="1" applyProtection="1">
      <alignment horizontal="center" shrinkToFit="1"/>
      <protection locked="0" hidden="1"/>
    </xf>
    <xf numFmtId="4" fontId="8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5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8</xdr:col>
          <xdr:colOff>104775</xdr:colOff>
          <xdr:row>9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9</xdr:row>
          <xdr:rowOff>0</xdr:rowOff>
        </xdr:from>
        <xdr:to>
          <xdr:col>9</xdr:col>
          <xdr:colOff>200025</xdr:colOff>
          <xdr:row>9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"/>
  <sheetViews>
    <sheetView tabSelected="1" topLeftCell="A10" workbookViewId="0">
      <selection activeCell="D26" sqref="D26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29" ht="1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29" ht="31.5" customHeight="1" x14ac:dyDescent="0.2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0"/>
    </row>
    <row r="4" spans="1:29" ht="75" customHeight="1" x14ac:dyDescent="0.25">
      <c r="A4" s="14" t="s">
        <v>17</v>
      </c>
      <c r="B4" s="14" t="s">
        <v>2</v>
      </c>
      <c r="C4" s="14" t="s">
        <v>20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8"/>
    </row>
    <row r="5" spans="1:29" ht="30.75" customHeight="1" x14ac:dyDescent="0.25">
      <c r="A5" s="21">
        <v>1</v>
      </c>
      <c r="B5" s="22" t="s">
        <v>23</v>
      </c>
      <c r="C5" s="23">
        <v>663</v>
      </c>
      <c r="D5" s="23">
        <v>40</v>
      </c>
      <c r="E5" s="23">
        <v>43</v>
      </c>
      <c r="F5" s="23">
        <v>46</v>
      </c>
      <c r="G5" s="24">
        <f>SUM(D5+E5+F5)/3</f>
        <v>43</v>
      </c>
      <c r="H5" s="25">
        <f>STDEV(D5,E5,F5)</f>
        <v>3</v>
      </c>
      <c r="I5" s="26">
        <f>H5/G5*100</f>
        <v>6.9767441860465116</v>
      </c>
      <c r="J5" s="26" t="s">
        <v>18</v>
      </c>
      <c r="K5" s="25">
        <f>SUM(C5*G5)</f>
        <v>28509</v>
      </c>
      <c r="L5" s="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</row>
    <row r="6" spans="1:29" ht="30.75" customHeight="1" x14ac:dyDescent="0.25">
      <c r="A6" s="21">
        <v>2</v>
      </c>
      <c r="B6" s="22" t="s">
        <v>24</v>
      </c>
      <c r="C6" s="23">
        <v>663</v>
      </c>
      <c r="D6" s="23">
        <v>58</v>
      </c>
      <c r="E6" s="23">
        <v>60.3</v>
      </c>
      <c r="F6" s="23">
        <v>65</v>
      </c>
      <c r="G6" s="24">
        <f t="shared" ref="G6" si="0">SUM(D6+E6+F6)/3</f>
        <v>61.1</v>
      </c>
      <c r="H6" s="25">
        <f t="shared" ref="H6:H7" si="1">STDEV(D6,E6,F6)</f>
        <v>3.5679125549822546</v>
      </c>
      <c r="I6" s="26">
        <f t="shared" ref="I6:I7" si="2">H6/G6*100</f>
        <v>5.8394640834406788</v>
      </c>
      <c r="J6" s="26" t="s">
        <v>18</v>
      </c>
      <c r="K6" s="25">
        <f t="shared" ref="K6:K7" si="3">SUM(C6*G6)</f>
        <v>40509.300000000003</v>
      </c>
      <c r="L6" s="3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</row>
    <row r="7" spans="1:29" ht="30.75" customHeight="1" x14ac:dyDescent="0.25">
      <c r="A7" s="21">
        <v>3</v>
      </c>
      <c r="B7" s="36" t="s">
        <v>25</v>
      </c>
      <c r="C7" s="23">
        <v>33</v>
      </c>
      <c r="D7" s="23">
        <v>155</v>
      </c>
      <c r="E7" s="23">
        <v>164.5</v>
      </c>
      <c r="F7" s="23">
        <v>174</v>
      </c>
      <c r="G7" s="24">
        <v>164.5</v>
      </c>
      <c r="H7" s="25">
        <f t="shared" si="1"/>
        <v>9.5</v>
      </c>
      <c r="I7" s="26">
        <f t="shared" si="2"/>
        <v>5.7750759878419453</v>
      </c>
      <c r="J7" s="26" t="s">
        <v>18</v>
      </c>
      <c r="K7" s="25">
        <f t="shared" si="3"/>
        <v>5428.5</v>
      </c>
      <c r="L7" s="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s="9" customFormat="1" ht="27" customHeight="1" x14ac:dyDescent="0.25">
      <c r="A8" s="27">
        <v>4</v>
      </c>
      <c r="B8" s="35" t="s">
        <v>26</v>
      </c>
      <c r="C8" s="28">
        <v>133</v>
      </c>
      <c r="D8" s="29">
        <v>210</v>
      </c>
      <c r="E8" s="29">
        <v>250</v>
      </c>
      <c r="F8" s="29">
        <v>265</v>
      </c>
      <c r="G8" s="24">
        <f>SUM(D8+E8+F8)/3</f>
        <v>241.66666666666666</v>
      </c>
      <c r="H8" s="25">
        <f>STDEV(D8,E8,F8)</f>
        <v>28.431203515386635</v>
      </c>
      <c r="I8" s="26">
        <f>H8/G8*100</f>
        <v>11.764635937401366</v>
      </c>
      <c r="J8" s="26" t="s">
        <v>18</v>
      </c>
      <c r="K8" s="25">
        <f>SUM(C8*G8)</f>
        <v>32141.666666666664</v>
      </c>
      <c r="L8" s="8"/>
    </row>
    <row r="9" spans="1:29" ht="19.5" customHeight="1" x14ac:dyDescent="0.25">
      <c r="A9" s="46" t="s">
        <v>9</v>
      </c>
      <c r="B9" s="47"/>
      <c r="C9" s="31">
        <f>SUM(C5:C8)</f>
        <v>1492</v>
      </c>
      <c r="D9" s="39" t="s">
        <v>22</v>
      </c>
      <c r="E9" s="39"/>
      <c r="F9" s="39"/>
      <c r="G9" s="40"/>
      <c r="H9" s="40"/>
      <c r="I9" s="40"/>
      <c r="J9" s="40"/>
      <c r="K9" s="30">
        <f>SUM(K5:K8)</f>
        <v>106588.46666666667</v>
      </c>
    </row>
    <row r="10" spans="1:29" x14ac:dyDescent="0.25">
      <c r="B10" s="2" t="s">
        <v>10</v>
      </c>
      <c r="C10" s="2"/>
      <c r="D10" s="2"/>
      <c r="E10" s="2"/>
      <c r="F10" s="2"/>
      <c r="G10" s="11"/>
      <c r="H10" s="2"/>
      <c r="I10" s="2"/>
      <c r="J10" s="2"/>
      <c r="K10" s="2"/>
    </row>
    <row r="11" spans="1:29" ht="16.5" x14ac:dyDescent="0.3">
      <c r="A11" s="1"/>
      <c r="B11" s="49" t="s">
        <v>11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29" x14ac:dyDescent="0.25">
      <c r="B12" s="49" t="s">
        <v>12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29" x14ac:dyDescent="0.25">
      <c r="B13" s="49" t="s">
        <v>13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29" ht="18" x14ac:dyDescent="0.25">
      <c r="B14" s="49" t="s">
        <v>14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29" x14ac:dyDescent="0.25">
      <c r="B15" s="49" t="s">
        <v>15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29" x14ac:dyDescent="0.25"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3" customFormat="1" x14ac:dyDescent="0.25">
      <c r="A18" s="15">
        <v>1</v>
      </c>
      <c r="B18" s="19" t="s">
        <v>28</v>
      </c>
      <c r="C18" s="20"/>
      <c r="D18" s="20"/>
      <c r="E18" s="34"/>
      <c r="F18" s="20"/>
      <c r="G18" s="20"/>
      <c r="H18" s="20"/>
      <c r="I18" s="20"/>
      <c r="J18" s="20"/>
      <c r="K18" s="20"/>
    </row>
    <row r="19" spans="1:11" s="13" customFormat="1" x14ac:dyDescent="0.25">
      <c r="A19" s="15">
        <v>2</v>
      </c>
      <c r="B19" s="19" t="s">
        <v>29</v>
      </c>
      <c r="C19" s="20"/>
      <c r="D19" s="20"/>
      <c r="E19" s="34"/>
      <c r="F19" s="20"/>
      <c r="G19" s="20"/>
      <c r="H19" s="20"/>
      <c r="I19" s="20"/>
      <c r="J19" s="20"/>
      <c r="K19" s="20"/>
    </row>
    <row r="20" spans="1:11" s="16" customFormat="1" x14ac:dyDescent="0.25">
      <c r="A20" s="15">
        <v>3</v>
      </c>
      <c r="B20" s="19" t="s">
        <v>31</v>
      </c>
      <c r="C20" s="20"/>
      <c r="D20" s="20"/>
      <c r="E20" s="34"/>
      <c r="F20" s="20"/>
      <c r="G20" s="20"/>
      <c r="H20" s="20"/>
      <c r="I20" s="20"/>
      <c r="J20" s="20"/>
      <c r="K20" s="20"/>
    </row>
    <row r="21" spans="1:11" ht="21" customHeight="1" x14ac:dyDescent="0.25">
      <c r="A21" s="50" t="s">
        <v>30</v>
      </c>
      <c r="B21" s="51"/>
      <c r="C21" s="51"/>
      <c r="D21" s="51"/>
      <c r="E21" s="51"/>
      <c r="F21" s="51"/>
      <c r="G21" s="51"/>
      <c r="H21" s="51"/>
      <c r="I21" s="20"/>
      <c r="J21" s="20"/>
      <c r="K21" s="20"/>
    </row>
    <row r="22" spans="1:11" ht="33" customHeight="1" x14ac:dyDescent="0.25">
      <c r="A22" s="41" t="s">
        <v>27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</sheetData>
  <mergeCells count="15">
    <mergeCell ref="A23:K23"/>
    <mergeCell ref="B13:K13"/>
    <mergeCell ref="B14:K14"/>
    <mergeCell ref="B11:K11"/>
    <mergeCell ref="B12:K12"/>
    <mergeCell ref="B15:K15"/>
    <mergeCell ref="B16:K16"/>
    <mergeCell ref="A21:H21"/>
    <mergeCell ref="O4:AC4"/>
    <mergeCell ref="D9:J9"/>
    <mergeCell ref="A22:K22"/>
    <mergeCell ref="A2:K2"/>
    <mergeCell ref="A1:K1"/>
    <mergeCell ref="A3:K3"/>
    <mergeCell ref="A9:B9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9</xdr:row>
                <xdr:rowOff>0</xdr:rowOff>
              </from>
              <to>
                <xdr:col>8</xdr:col>
                <xdr:colOff>104775</xdr:colOff>
                <xdr:row>9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9</xdr:row>
                <xdr:rowOff>0</xdr:rowOff>
              </from>
              <to>
                <xdr:col>9</xdr:col>
                <xdr:colOff>200025</xdr:colOff>
                <xdr:row>9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2019-09-23T05:10:56Z</dcterms:modified>
</cp:coreProperties>
</file>